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3.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0" windowWidth="19095" windowHeight="8415"/>
  </bookViews>
  <sheets>
    <sheet name="Sheet1" sheetId="1" r:id="rId1"/>
    <sheet name="Sheet2" sheetId="2" r:id="rId2"/>
    <sheet name="Sheet3" sheetId="3" r:id="rId3"/>
  </sheets>
  <definedNames>
    <definedName name="C_">Sheet1!$D$7</definedName>
    <definedName name="E_0">Sheet1!$D$4</definedName>
    <definedName name="E0">Sheet1!$D$4</definedName>
    <definedName name="I_0">Sheet1!#REF!</definedName>
    <definedName name="I0">Sheet1!$D$12</definedName>
    <definedName name="L">Sheet1!$D$6</definedName>
    <definedName name="R_">Sheet1!$D$8</definedName>
    <definedName name="XC">Sheet1!$D$10</definedName>
    <definedName name="XL">Sheet1!$D$9</definedName>
    <definedName name="Δt">Sheet1!$D$15</definedName>
    <definedName name="φ">Sheet1!$D$13</definedName>
    <definedName name="ω">Sheet1!$D$5</definedName>
  </definedNames>
  <calcPr calcId="125725"/>
</workbook>
</file>

<file path=xl/calcChain.xml><?xml version="1.0" encoding="utf-8"?>
<calcChain xmlns="http://schemas.openxmlformats.org/spreadsheetml/2006/main">
  <c r="D30" i="1"/>
  <c r="D9"/>
  <c r="D10"/>
  <c r="C31"/>
  <c r="D31" s="1"/>
  <c r="D12" l="1"/>
  <c r="D13"/>
  <c r="D14" s="1"/>
  <c r="C32"/>
  <c r="D32" s="1"/>
  <c r="E32" l="1"/>
  <c r="E30"/>
  <c r="E31"/>
  <c r="E33"/>
  <c r="C33"/>
  <c r="D33" s="1"/>
  <c r="C34" l="1"/>
  <c r="D34" l="1"/>
  <c r="E34"/>
  <c r="C35"/>
  <c r="D35" l="1"/>
  <c r="E35"/>
  <c r="C36"/>
  <c r="D36" l="1"/>
  <c r="E36"/>
  <c r="C37"/>
  <c r="D37" l="1"/>
  <c r="E37"/>
  <c r="C38"/>
  <c r="D38" l="1"/>
  <c r="E38"/>
  <c r="C39"/>
  <c r="D39" l="1"/>
  <c r="E39"/>
  <c r="C40"/>
  <c r="D40" l="1"/>
  <c r="E40"/>
  <c r="C41"/>
  <c r="D41" l="1"/>
  <c r="E41"/>
  <c r="C42"/>
  <c r="D42" l="1"/>
  <c r="E42"/>
  <c r="C43"/>
  <c r="D43" l="1"/>
  <c r="E43"/>
  <c r="C44"/>
  <c r="D44" l="1"/>
  <c r="E44"/>
  <c r="C45"/>
  <c r="D45" l="1"/>
  <c r="E45"/>
  <c r="C46"/>
  <c r="D46" l="1"/>
  <c r="E46"/>
  <c r="C47"/>
  <c r="D47" l="1"/>
  <c r="E47"/>
  <c r="C48"/>
  <c r="D48" l="1"/>
  <c r="E48"/>
  <c r="C49"/>
  <c r="D49" l="1"/>
  <c r="E49"/>
  <c r="C50"/>
  <c r="D50" l="1"/>
  <c r="E50"/>
  <c r="C51"/>
  <c r="D51" l="1"/>
  <c r="E51"/>
  <c r="C52"/>
  <c r="D52" l="1"/>
  <c r="E52"/>
  <c r="C53"/>
  <c r="D53" l="1"/>
  <c r="E53"/>
  <c r="C54"/>
  <c r="D54" l="1"/>
  <c r="E54"/>
  <c r="C55"/>
  <c r="D55" l="1"/>
  <c r="E55"/>
  <c r="C56"/>
  <c r="D56" l="1"/>
  <c r="E56"/>
  <c r="C57"/>
  <c r="D57" l="1"/>
  <c r="E57"/>
  <c r="C58"/>
  <c r="D58" l="1"/>
  <c r="E58"/>
  <c r="C59"/>
  <c r="D59" l="1"/>
  <c r="E59"/>
  <c r="C60"/>
  <c r="D60" l="1"/>
  <c r="E60"/>
  <c r="C61"/>
  <c r="D61" l="1"/>
  <c r="E61"/>
  <c r="C62"/>
  <c r="D62" l="1"/>
  <c r="E62"/>
  <c r="C63"/>
  <c r="D63" l="1"/>
  <c r="E63"/>
  <c r="C64"/>
  <c r="D64" l="1"/>
  <c r="E64"/>
  <c r="C65"/>
  <c r="D65" l="1"/>
  <c r="E65"/>
  <c r="C66"/>
  <c r="D66" l="1"/>
  <c r="E66"/>
  <c r="C67"/>
  <c r="D67" l="1"/>
  <c r="E67"/>
  <c r="C68"/>
  <c r="D68" l="1"/>
  <c r="E68"/>
  <c r="C69"/>
  <c r="D69" l="1"/>
  <c r="E69"/>
  <c r="C70"/>
  <c r="D70" l="1"/>
  <c r="E70"/>
  <c r="C71"/>
  <c r="D71" l="1"/>
  <c r="E71"/>
  <c r="C72"/>
  <c r="D72" l="1"/>
  <c r="E72"/>
  <c r="C73"/>
  <c r="D73" l="1"/>
  <c r="E73"/>
  <c r="C74"/>
  <c r="D74" l="1"/>
  <c r="E74"/>
  <c r="C75"/>
  <c r="D75" l="1"/>
  <c r="E75"/>
  <c r="C76"/>
  <c r="D76" l="1"/>
  <c r="E76"/>
  <c r="C77"/>
  <c r="D77" l="1"/>
  <c r="E77"/>
  <c r="C78"/>
  <c r="D78" l="1"/>
  <c r="E78"/>
  <c r="C79"/>
  <c r="D79" l="1"/>
  <c r="E79"/>
  <c r="C80"/>
  <c r="D80" l="1"/>
  <c r="E80"/>
  <c r="C81"/>
  <c r="D81" l="1"/>
  <c r="E81"/>
  <c r="C82"/>
  <c r="D82" l="1"/>
  <c r="E82"/>
  <c r="C83"/>
  <c r="D83" l="1"/>
  <c r="E83"/>
  <c r="C84"/>
  <c r="D84" l="1"/>
  <c r="E84"/>
  <c r="C85"/>
  <c r="D85" l="1"/>
  <c r="E85"/>
  <c r="C86"/>
  <c r="D86" l="1"/>
  <c r="E86"/>
  <c r="C87"/>
  <c r="D87" l="1"/>
  <c r="E87"/>
  <c r="C88"/>
  <c r="D88" l="1"/>
  <c r="E88"/>
  <c r="C89"/>
  <c r="D89" l="1"/>
  <c r="E89"/>
  <c r="C90"/>
  <c r="D90" l="1"/>
  <c r="E90"/>
  <c r="C91"/>
  <c r="D91" l="1"/>
  <c r="E91"/>
  <c r="C92"/>
  <c r="D92" l="1"/>
  <c r="E92"/>
  <c r="C93"/>
  <c r="D93" l="1"/>
  <c r="E93"/>
  <c r="C94"/>
  <c r="D94" l="1"/>
  <c r="E94"/>
  <c r="C95"/>
  <c r="D95" l="1"/>
  <c r="E95"/>
  <c r="C96"/>
  <c r="D96" l="1"/>
  <c r="E96"/>
  <c r="C97"/>
  <c r="D97" l="1"/>
  <c r="E97"/>
  <c r="C98"/>
  <c r="D98" l="1"/>
  <c r="E98"/>
  <c r="C99"/>
  <c r="D99" l="1"/>
  <c r="E99"/>
  <c r="C100"/>
  <c r="D100" l="1"/>
  <c r="E100"/>
  <c r="C101"/>
  <c r="D101" l="1"/>
  <c r="E101"/>
  <c r="C102"/>
  <c r="D102" l="1"/>
  <c r="E102"/>
  <c r="C103"/>
  <c r="D103" l="1"/>
  <c r="E103"/>
  <c r="C104"/>
  <c r="D104" l="1"/>
  <c r="E104"/>
  <c r="C105"/>
  <c r="D105" l="1"/>
  <c r="E105"/>
  <c r="C106"/>
  <c r="D106" l="1"/>
  <c r="E106"/>
  <c r="C107"/>
  <c r="D107" l="1"/>
  <c r="E107"/>
  <c r="C108"/>
  <c r="D108" l="1"/>
  <c r="E108"/>
  <c r="C109"/>
  <c r="D109" l="1"/>
  <c r="E109"/>
  <c r="C110"/>
  <c r="D110" l="1"/>
  <c r="E110"/>
  <c r="C111"/>
  <c r="D111" l="1"/>
  <c r="E111"/>
  <c r="C112"/>
  <c r="D112" l="1"/>
  <c r="E112"/>
  <c r="C113"/>
  <c r="D113" l="1"/>
  <c r="E113"/>
  <c r="C114"/>
  <c r="D114" l="1"/>
  <c r="E114"/>
  <c r="C115"/>
  <c r="D115" l="1"/>
  <c r="E115"/>
  <c r="C116"/>
  <c r="D116" l="1"/>
  <c r="E116"/>
  <c r="C117"/>
  <c r="D117" l="1"/>
  <c r="E117"/>
  <c r="C118"/>
  <c r="D118" l="1"/>
  <c r="E118"/>
  <c r="C119"/>
  <c r="D119" l="1"/>
  <c r="E119"/>
  <c r="C120"/>
  <c r="D120" l="1"/>
  <c r="E120"/>
  <c r="C121"/>
  <c r="D121" l="1"/>
  <c r="E121"/>
  <c r="C122"/>
  <c r="D122" l="1"/>
  <c r="E122"/>
  <c r="C123"/>
  <c r="D123" l="1"/>
  <c r="E123"/>
  <c r="C124"/>
  <c r="D124" l="1"/>
  <c r="E124"/>
  <c r="C125"/>
  <c r="D125" l="1"/>
  <c r="E125"/>
  <c r="C126"/>
  <c r="D126" l="1"/>
  <c r="E126"/>
  <c r="C127"/>
  <c r="D127" l="1"/>
  <c r="E127"/>
  <c r="C128"/>
  <c r="D128" l="1"/>
  <c r="E128"/>
  <c r="C129"/>
  <c r="D129" l="1"/>
  <c r="E129"/>
  <c r="C130"/>
  <c r="D130" l="1"/>
  <c r="E130"/>
  <c r="C131"/>
  <c r="D131" l="1"/>
  <c r="E131"/>
  <c r="C132"/>
  <c r="D132" l="1"/>
  <c r="E132"/>
  <c r="C133"/>
  <c r="D133" l="1"/>
  <c r="E133"/>
  <c r="C134"/>
  <c r="D134" l="1"/>
  <c r="E134"/>
  <c r="C135"/>
  <c r="D135" l="1"/>
  <c r="E135"/>
  <c r="C136"/>
  <c r="D136" l="1"/>
  <c r="E136"/>
  <c r="C137"/>
  <c r="D137" l="1"/>
  <c r="E137"/>
  <c r="C138"/>
  <c r="D138" l="1"/>
  <c r="E138"/>
  <c r="C139"/>
  <c r="D139" l="1"/>
  <c r="E139"/>
  <c r="C140"/>
  <c r="D140" l="1"/>
  <c r="E140"/>
  <c r="C141"/>
  <c r="D141" l="1"/>
  <c r="E141"/>
  <c r="C142"/>
  <c r="D142" l="1"/>
  <c r="E142"/>
  <c r="C143"/>
  <c r="D143" l="1"/>
  <c r="E143"/>
  <c r="C144"/>
  <c r="D144" l="1"/>
  <c r="E144"/>
  <c r="C145"/>
  <c r="D145" l="1"/>
  <c r="E145"/>
  <c r="C146"/>
  <c r="D146" l="1"/>
  <c r="E146"/>
  <c r="C147"/>
  <c r="D147" l="1"/>
  <c r="E147"/>
  <c r="C148"/>
  <c r="D148" l="1"/>
  <c r="E148"/>
  <c r="C149"/>
  <c r="D149" l="1"/>
  <c r="E149"/>
  <c r="C150"/>
  <c r="D150" l="1"/>
  <c r="E150"/>
  <c r="C151"/>
  <c r="D151" l="1"/>
  <c r="E151"/>
  <c r="C152"/>
  <c r="D152" l="1"/>
  <c r="E152"/>
  <c r="C153"/>
  <c r="D153" l="1"/>
  <c r="E153"/>
  <c r="C154"/>
  <c r="D154" l="1"/>
  <c r="E154"/>
  <c r="C155"/>
  <c r="D155" l="1"/>
  <c r="E155"/>
  <c r="C156"/>
  <c r="D156" l="1"/>
  <c r="E156"/>
  <c r="C157"/>
  <c r="D157" l="1"/>
  <c r="E157"/>
  <c r="C158"/>
  <c r="D158" l="1"/>
  <c r="E158"/>
  <c r="C159"/>
  <c r="D159" l="1"/>
  <c r="E159"/>
  <c r="C160"/>
  <c r="D160" l="1"/>
  <c r="E160"/>
  <c r="C161"/>
  <c r="D161" l="1"/>
  <c r="E161"/>
  <c r="C162"/>
  <c r="D162" l="1"/>
  <c r="E162"/>
  <c r="C163"/>
  <c r="D163" l="1"/>
  <c r="E163"/>
  <c r="C164"/>
  <c r="D164" l="1"/>
  <c r="E164"/>
  <c r="C165"/>
  <c r="D165" l="1"/>
  <c r="E165"/>
  <c r="C166"/>
  <c r="D166" l="1"/>
  <c r="E166"/>
  <c r="C167"/>
  <c r="D167" l="1"/>
  <c r="E167"/>
  <c r="C168"/>
  <c r="D168" l="1"/>
  <c r="E168"/>
  <c r="C169"/>
  <c r="D169" l="1"/>
  <c r="E169"/>
  <c r="C170"/>
  <c r="D170" l="1"/>
  <c r="E170"/>
  <c r="C171"/>
  <c r="D171" l="1"/>
  <c r="E171"/>
  <c r="C172"/>
  <c r="D172" l="1"/>
  <c r="E172"/>
  <c r="C173"/>
  <c r="D173" l="1"/>
  <c r="E173"/>
  <c r="C174"/>
  <c r="D174" l="1"/>
  <c r="E174"/>
  <c r="C175"/>
  <c r="D175" l="1"/>
  <c r="E175"/>
  <c r="C176"/>
  <c r="D176" l="1"/>
  <c r="E176"/>
  <c r="C177"/>
  <c r="D177" l="1"/>
  <c r="E177"/>
  <c r="C178"/>
  <c r="D178" l="1"/>
  <c r="E178"/>
  <c r="C179"/>
  <c r="D179" l="1"/>
  <c r="E179"/>
  <c r="C180"/>
  <c r="D180" l="1"/>
  <c r="E180"/>
  <c r="C181"/>
  <c r="D181" l="1"/>
  <c r="E181"/>
  <c r="C182"/>
  <c r="D182" l="1"/>
  <c r="E182"/>
  <c r="C183"/>
  <c r="D183" l="1"/>
  <c r="E183"/>
  <c r="C184"/>
  <c r="D184" l="1"/>
  <c r="E184"/>
  <c r="C185"/>
  <c r="D185" l="1"/>
  <c r="E185"/>
  <c r="C186"/>
  <c r="D186" l="1"/>
  <c r="E186"/>
  <c r="C187"/>
  <c r="D187" l="1"/>
  <c r="E187"/>
  <c r="C188"/>
  <c r="D188" l="1"/>
  <c r="E188"/>
  <c r="C189"/>
  <c r="D189" l="1"/>
  <c r="E189"/>
  <c r="C190"/>
  <c r="D190" l="1"/>
  <c r="E190"/>
  <c r="C191"/>
  <c r="D191" l="1"/>
  <c r="E191"/>
  <c r="C192"/>
  <c r="D192" l="1"/>
  <c r="E192"/>
  <c r="C193"/>
  <c r="D193" l="1"/>
  <c r="E193"/>
  <c r="C194"/>
  <c r="D194" l="1"/>
  <c r="E194"/>
  <c r="C195"/>
  <c r="D195" l="1"/>
  <c r="E195"/>
  <c r="C196"/>
  <c r="D196" l="1"/>
  <c r="E196"/>
  <c r="C197"/>
  <c r="D197" l="1"/>
  <c r="E197"/>
  <c r="C198"/>
  <c r="D198" l="1"/>
  <c r="E198"/>
  <c r="C199"/>
  <c r="D199" l="1"/>
  <c r="E199"/>
  <c r="C200"/>
  <c r="D200" l="1"/>
  <c r="E200"/>
  <c r="C201"/>
  <c r="D201" l="1"/>
  <c r="E201"/>
  <c r="C202"/>
  <c r="D202" l="1"/>
  <c r="E202"/>
  <c r="C203"/>
  <c r="D203" l="1"/>
  <c r="E203"/>
  <c r="C204"/>
  <c r="D204" l="1"/>
  <c r="E204"/>
  <c r="C205"/>
  <c r="D205" l="1"/>
  <c r="E205"/>
  <c r="C206"/>
  <c r="D206" l="1"/>
  <c r="E206"/>
  <c r="C207"/>
  <c r="D207" l="1"/>
  <c r="E207"/>
  <c r="C208"/>
  <c r="D208" l="1"/>
  <c r="E208"/>
  <c r="C209"/>
  <c r="D209" l="1"/>
  <c r="E209"/>
  <c r="C210"/>
  <c r="D210" l="1"/>
  <c r="E210"/>
  <c r="C211"/>
  <c r="D211" l="1"/>
  <c r="E211"/>
  <c r="C212"/>
  <c r="D212" l="1"/>
  <c r="E212"/>
  <c r="C213"/>
  <c r="D213" l="1"/>
  <c r="E213"/>
  <c r="C214"/>
  <c r="D214" l="1"/>
  <c r="E214"/>
  <c r="C215"/>
  <c r="D215" l="1"/>
  <c r="E215"/>
  <c r="C216"/>
  <c r="D216" l="1"/>
  <c r="E216"/>
  <c r="C217"/>
  <c r="D217" l="1"/>
  <c r="E217"/>
</calcChain>
</file>

<file path=xl/sharedStrings.xml><?xml version="1.0" encoding="utf-8"?>
<sst xmlns="http://schemas.openxmlformats.org/spreadsheetml/2006/main" count="27" uniqueCount="27">
  <si>
    <t>LCR Circuit</t>
  </si>
  <si>
    <t>time</t>
  </si>
  <si>
    <t>emf</t>
  </si>
  <si>
    <t>current</t>
  </si>
  <si>
    <t>Michael Fowler, UVa</t>
  </si>
  <si>
    <t>AC source voltage</t>
  </si>
  <si>
    <t>AC source frequency</t>
  </si>
  <si>
    <t>inductance</t>
  </si>
  <si>
    <t>capacitance</t>
  </si>
  <si>
    <t>resistance</t>
  </si>
  <si>
    <t>inductive reactance</t>
  </si>
  <si>
    <t>capacitive reactance</t>
  </si>
  <si>
    <t>current amplitude</t>
  </si>
  <si>
    <t>graphing time interval</t>
  </si>
  <si>
    <t xml:space="preserve"> ω = </t>
  </si>
  <si>
    <t xml:space="preserve"> L =</t>
  </si>
  <si>
    <t xml:space="preserve"> C = </t>
  </si>
  <si>
    <t xml:space="preserve"> R =</t>
  </si>
  <si>
    <r>
      <t xml:space="preserve"> X</t>
    </r>
    <r>
      <rPr>
        <i/>
        <vertAlign val="subscript"/>
        <sz val="14"/>
        <color theme="1"/>
        <rFont val="Calibri"/>
        <family val="2"/>
        <scheme val="minor"/>
      </rPr>
      <t xml:space="preserve">L </t>
    </r>
    <r>
      <rPr>
        <i/>
        <sz val="14"/>
        <color theme="1"/>
        <rFont val="Calibri"/>
        <family val="2"/>
        <scheme val="minor"/>
      </rPr>
      <t>=</t>
    </r>
    <r>
      <rPr>
        <i/>
        <sz val="14"/>
        <color theme="1"/>
        <rFont val="Calibri"/>
        <family val="2"/>
      </rPr>
      <t>ωL</t>
    </r>
    <r>
      <rPr>
        <sz val="14"/>
        <color theme="1"/>
        <rFont val="Calibri"/>
        <family val="2"/>
      </rPr>
      <t xml:space="preserve"> =</t>
    </r>
  </si>
  <si>
    <r>
      <t xml:space="preserve"> X</t>
    </r>
    <r>
      <rPr>
        <i/>
        <vertAlign val="subscript"/>
        <sz val="14"/>
        <color theme="1"/>
        <rFont val="Calibri"/>
        <family val="2"/>
        <scheme val="minor"/>
      </rPr>
      <t>C</t>
    </r>
    <r>
      <rPr>
        <i/>
        <sz val="14"/>
        <color theme="1"/>
        <rFont val="Calibri"/>
        <family val="2"/>
        <scheme val="minor"/>
      </rPr>
      <t xml:space="preserve"> = 1/</t>
    </r>
    <r>
      <rPr>
        <i/>
        <sz val="14"/>
        <color theme="1"/>
        <rFont val="Calibri"/>
        <family val="2"/>
      </rPr>
      <t xml:space="preserve">ωC = </t>
    </r>
  </si>
  <si>
    <t xml:space="preserve"> φ =</t>
  </si>
  <si>
    <r>
      <rPr>
        <sz val="14"/>
        <color theme="1"/>
        <rFont val="Calibri"/>
        <family val="2"/>
      </rPr>
      <t xml:space="preserve"> </t>
    </r>
    <r>
      <rPr>
        <i/>
        <sz val="14"/>
        <color theme="1"/>
        <rFont val="Calibri"/>
        <family val="2"/>
      </rPr>
      <t>Δt =</t>
    </r>
  </si>
  <si>
    <t xml:space="preserve">φ/π = </t>
  </si>
  <si>
    <t>current lags by phase</t>
  </si>
  <si>
    <t>Remember ELI the ICE man!</t>
  </si>
  <si>
    <r>
      <rPr>
        <b/>
        <i/>
        <sz val="14"/>
        <color theme="4" tint="-0.249977111117893"/>
        <rFont val="Calibri"/>
        <family val="2"/>
        <scheme val="minor"/>
      </rPr>
      <t xml:space="preserve"> I</t>
    </r>
    <r>
      <rPr>
        <b/>
        <i/>
        <vertAlign val="subscript"/>
        <sz val="14"/>
        <color theme="4" tint="-0.249977111117893"/>
        <rFont val="Calibri"/>
        <family val="2"/>
        <scheme val="minor"/>
      </rPr>
      <t>0</t>
    </r>
    <r>
      <rPr>
        <i/>
        <vertAlign val="subscript"/>
        <sz val="14"/>
        <color theme="4" tint="-0.249977111117893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scheme val="minor"/>
      </rPr>
      <t>=</t>
    </r>
  </si>
  <si>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rgb="FFFF0000"/>
        <rFont val="Calibri"/>
        <family val="2"/>
        <scheme val="minor"/>
      </rPr>
      <t xml:space="preserve"> </t>
    </r>
    <r>
      <rPr>
        <b/>
        <i/>
        <sz val="14"/>
        <color rgb="FFFF0000"/>
        <rFont val="Calibri"/>
        <family val="2"/>
        <scheme val="minor"/>
      </rPr>
      <t>V</t>
    </r>
    <r>
      <rPr>
        <b/>
        <i/>
        <vertAlign val="subscript"/>
        <sz val="14"/>
        <color rgb="FFFF0000"/>
        <rFont val="Calibri"/>
        <family val="2"/>
        <scheme val="minor"/>
      </rPr>
      <t>0</t>
    </r>
    <r>
      <rPr>
        <i/>
        <sz val="14"/>
        <color theme="1"/>
        <rFont val="Calibri"/>
        <family val="2"/>
        <scheme val="minor"/>
      </rPr>
      <t xml:space="preserve"> =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</si>
</sst>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i/>
      <sz val="14"/>
      <color theme="1"/>
      <name val="Calibri"/>
      <family val="2"/>
      <scheme val="minor"/>
    </font>
    <font>
      <i/>
      <vertAlign val="subscript"/>
      <sz val="14"/>
      <color theme="1"/>
      <name val="Calibri"/>
      <family val="2"/>
      <scheme val="minor"/>
    </font>
    <font>
      <i/>
      <sz val="14"/>
      <color theme="1"/>
      <name val="Calibri"/>
      <family val="2"/>
    </font>
    <font>
      <i/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i/>
      <vertAlign val="subscript"/>
      <sz val="14"/>
      <color theme="4" tint="-0.249977111117893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vertAlign val="subscript"/>
      <sz val="14"/>
      <color theme="4" tint="-0.249977111117893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vertAlign val="subscript"/>
      <sz val="14"/>
      <color rgb="FFFF0000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7" fillId="0" borderId="0" xfId="0" applyFont="1" applyBorder="1"/>
    <xf numFmtId="0" fontId="3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6" fillId="0" borderId="0" xfId="0" applyFont="1" applyBorder="1"/>
    <xf numFmtId="0" fontId="5" fillId="0" borderId="0" xfId="0" applyFont="1" applyBorder="1" applyAlignment="1">
      <alignment horizontal="right"/>
    </xf>
    <xf numFmtId="0" fontId="8" fillId="0" borderId="0" xfId="0" applyFont="1" applyBorder="1"/>
    <xf numFmtId="0" fontId="15" fillId="0" borderId="0" xfId="0" applyFont="1" applyBorder="1"/>
    <xf numFmtId="0" fontId="16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463989997615343"/>
          <c:y val="2.1640699167923182E-2"/>
          <c:w val="0.7779619838586459"/>
          <c:h val="0.92653419563249351"/>
        </c:manualLayout>
      </c:layout>
      <c:scatterChart>
        <c:scatterStyle val="smoothMarker"/>
        <c:ser>
          <c:idx val="0"/>
          <c:order val="0"/>
          <c:tx>
            <c:strRef>
              <c:f>Sheet1!$D$29</c:f>
              <c:strCache>
                <c:ptCount val="1"/>
                <c:pt idx="0">
                  <c:v>emf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Sheet1!$C$30:$C$217</c:f>
              <c:numCache>
                <c:formatCode>General</c:formatCode>
                <c:ptCount val="188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</c:numCache>
            </c:numRef>
          </c:xVal>
          <c:yVal>
            <c:numRef>
              <c:f>Sheet1!$D$30:$D$217</c:f>
              <c:numCache>
                <c:formatCode>General</c:formatCode>
                <c:ptCount val="188"/>
                <c:pt idx="0">
                  <c:v>0</c:v>
                </c:pt>
                <c:pt idx="1">
                  <c:v>4.9979169270678331E-2</c:v>
                </c:pt>
                <c:pt idx="2">
                  <c:v>9.9833416646828155E-2</c:v>
                </c:pt>
                <c:pt idx="3">
                  <c:v>0.14943813247359924</c:v>
                </c:pt>
                <c:pt idx="4">
                  <c:v>0.19866933079506122</c:v>
                </c:pt>
                <c:pt idx="5">
                  <c:v>0.24740395925452294</c:v>
                </c:pt>
                <c:pt idx="6">
                  <c:v>0.29552020666133955</c:v>
                </c:pt>
                <c:pt idx="7">
                  <c:v>0.34289780745545134</c:v>
                </c:pt>
                <c:pt idx="8">
                  <c:v>0.38941834230865047</c:v>
                </c:pt>
                <c:pt idx="9">
                  <c:v>0.43496553411123018</c:v>
                </c:pt>
                <c:pt idx="10">
                  <c:v>0.47942553860420295</c:v>
                </c:pt>
                <c:pt idx="11">
                  <c:v>0.52268722893065911</c:v>
                </c:pt>
                <c:pt idx="12">
                  <c:v>0.56464247339503537</c:v>
                </c:pt>
                <c:pt idx="13">
                  <c:v>0.60518640573603955</c:v>
                </c:pt>
                <c:pt idx="14">
                  <c:v>0.64421768723769113</c:v>
                </c:pt>
                <c:pt idx="15">
                  <c:v>0.68163876002333423</c:v>
                </c:pt>
                <c:pt idx="16">
                  <c:v>0.7173560908995229</c:v>
                </c:pt>
                <c:pt idx="17">
                  <c:v>0.75128040514029282</c:v>
                </c:pt>
                <c:pt idx="18">
                  <c:v>0.78332690962748353</c:v>
                </c:pt>
                <c:pt idx="19">
                  <c:v>0.81341550478937397</c:v>
                </c:pt>
                <c:pt idx="20">
                  <c:v>0.84147098480789662</c:v>
                </c:pt>
                <c:pt idx="21">
                  <c:v>0.86742322559401708</c:v>
                </c:pt>
                <c:pt idx="22">
                  <c:v>0.89120736006143553</c:v>
                </c:pt>
                <c:pt idx="23">
                  <c:v>0.91276394026052121</c:v>
                </c:pt>
                <c:pt idx="24">
                  <c:v>0.93203908596722651</c:v>
                </c:pt>
                <c:pt idx="25">
                  <c:v>0.94898461935558631</c:v>
                </c:pt>
                <c:pt idx="26">
                  <c:v>0.96355818541719307</c:v>
                </c:pt>
                <c:pt idx="27">
                  <c:v>0.9757233578266592</c:v>
                </c:pt>
                <c:pt idx="28">
                  <c:v>0.98544972998846025</c:v>
                </c:pt>
                <c:pt idx="29">
                  <c:v>0.99271299103758859</c:v>
                </c:pt>
                <c:pt idx="30">
                  <c:v>0.99749498660405445</c:v>
                </c:pt>
                <c:pt idx="31">
                  <c:v>0.99978376418935699</c:v>
                </c:pt>
                <c:pt idx="32">
                  <c:v>0.99957360304150511</c:v>
                </c:pt>
                <c:pt idx="33">
                  <c:v>0.99686502845391878</c:v>
                </c:pt>
                <c:pt idx="34">
                  <c:v>0.99166481045246846</c:v>
                </c:pt>
                <c:pt idx="35">
                  <c:v>0.9839859468739367</c:v>
                </c:pt>
                <c:pt idx="36">
                  <c:v>0.97384763087819493</c:v>
                </c:pt>
                <c:pt idx="37">
                  <c:v>0.96127520297529967</c:v>
                </c:pt>
                <c:pt idx="38">
                  <c:v>0.94630008768741414</c:v>
                </c:pt>
                <c:pt idx="39">
                  <c:v>0.92895971500386887</c:v>
                </c:pt>
                <c:pt idx="40">
                  <c:v>0.90929742682568138</c:v>
                </c:pt>
                <c:pt idx="41">
                  <c:v>0.88736236863337514</c:v>
                </c:pt>
                <c:pt idx="42">
                  <c:v>0.86320936664887349</c:v>
                </c:pt>
                <c:pt idx="43">
                  <c:v>0.83689879079849749</c:v>
                </c:pt>
                <c:pt idx="44">
                  <c:v>0.80849640381959009</c:v>
                </c:pt>
                <c:pt idx="45">
                  <c:v>0.7780731968879212</c:v>
                </c:pt>
                <c:pt idx="46">
                  <c:v>0.74570521217672026</c:v>
                </c:pt>
                <c:pt idx="47">
                  <c:v>0.71147335279084467</c:v>
                </c:pt>
                <c:pt idx="48">
                  <c:v>0.67546318055115129</c:v>
                </c:pt>
                <c:pt idx="49">
                  <c:v>0.63776470213450431</c:v>
                </c:pt>
                <c:pt idx="50">
                  <c:v>0.59847214410395722</c:v>
                </c:pt>
                <c:pt idx="51">
                  <c:v>0.55768371739141775</c:v>
                </c:pt>
                <c:pt idx="52">
                  <c:v>0.51550137182146527</c:v>
                </c:pt>
                <c:pt idx="53">
                  <c:v>0.47203054128988381</c:v>
                </c:pt>
                <c:pt idx="54">
                  <c:v>0.42737988023383139</c:v>
                </c:pt>
                <c:pt idx="55">
                  <c:v>0.38166099205233334</c:v>
                </c:pt>
                <c:pt idx="56">
                  <c:v>0.33498815015590677</c:v>
                </c:pt>
                <c:pt idx="57">
                  <c:v>0.28747801234254655</c:v>
                </c:pt>
                <c:pt idx="58">
                  <c:v>0.23924932921398456</c:v>
                </c:pt>
                <c:pt idx="59">
                  <c:v>0.19042264736102968</c:v>
                </c:pt>
                <c:pt idx="60">
                  <c:v>0.14112000805986985</c:v>
                </c:pt>
                <c:pt idx="61">
                  <c:v>9.1464642232439844E-2</c:v>
                </c:pt>
                <c:pt idx="62">
                  <c:v>4.15806624332936E-2</c:v>
                </c:pt>
                <c:pt idx="63">
                  <c:v>-8.4072473671455098E-3</c:v>
                </c:pt>
                <c:pt idx="64">
                  <c:v>-5.837414342757654E-2</c:v>
                </c:pt>
                <c:pt idx="65">
                  <c:v>-0.10819513453010485</c:v>
                </c:pt>
                <c:pt idx="66">
                  <c:v>-0.15774569414324469</c:v>
                </c:pt>
                <c:pt idx="67">
                  <c:v>-0.20690197167339586</c:v>
                </c:pt>
                <c:pt idx="68">
                  <c:v>-0.25554110202682739</c:v>
                </c:pt>
                <c:pt idx="69">
                  <c:v>-0.30354151270842511</c:v>
                </c:pt>
                <c:pt idx="70">
                  <c:v>-0.35078322768961567</c:v>
                </c:pt>
                <c:pt idx="71">
                  <c:v>-0.3971481672859557</c:v>
                </c:pt>
                <c:pt idx="72">
                  <c:v>-0.44252044329484808</c:v>
                </c:pt>
                <c:pt idx="73">
                  <c:v>-0.48678664865569515</c:v>
                </c:pt>
                <c:pt idx="74">
                  <c:v>-0.52983614090848885</c:v>
                </c:pt>
                <c:pt idx="75">
                  <c:v>-0.5715613187423394</c:v>
                </c:pt>
                <c:pt idx="76">
                  <c:v>-0.6118578909427147</c:v>
                </c:pt>
                <c:pt idx="77">
                  <c:v>-0.65062513706516301</c:v>
                </c:pt>
                <c:pt idx="78">
                  <c:v>-0.68776615918396955</c:v>
                </c:pt>
                <c:pt idx="79">
                  <c:v>-0.72318812408650779</c:v>
                </c:pt>
                <c:pt idx="80">
                  <c:v>-0.75680249530792421</c:v>
                </c:pt>
                <c:pt idx="81">
                  <c:v>-0.78852525442619115</c:v>
                </c:pt>
                <c:pt idx="82">
                  <c:v>-0.8182771110644067</c:v>
                </c:pt>
                <c:pt idx="83">
                  <c:v>-0.84598370107544274</c:v>
                </c:pt>
                <c:pt idx="84">
                  <c:v>-0.87157577241358464</c:v>
                </c:pt>
                <c:pt idx="85">
                  <c:v>-0.89498935822858039</c:v>
                </c:pt>
                <c:pt idx="86">
                  <c:v>-0.91616593674945201</c:v>
                </c:pt>
                <c:pt idx="87">
                  <c:v>-0.93505257755844651</c:v>
                </c:pt>
                <c:pt idx="88">
                  <c:v>-0.95160207388951357</c:v>
                </c:pt>
                <c:pt idx="89">
                  <c:v>-0.96577306062063673</c:v>
                </c:pt>
                <c:pt idx="90">
                  <c:v>-0.97753011766509534</c:v>
                </c:pt>
                <c:pt idx="91">
                  <c:v>-0.9868438585032353</c:v>
                </c:pt>
                <c:pt idx="92">
                  <c:v>-0.99369100363346352</c:v>
                </c:pt>
                <c:pt idx="93">
                  <c:v>-0.99805443875887889</c:v>
                </c:pt>
                <c:pt idx="94">
                  <c:v>-0.99992325756410083</c:v>
                </c:pt>
                <c:pt idx="95">
                  <c:v>-0.99929278897537832</c:v>
                </c:pt>
                <c:pt idx="96">
                  <c:v>-0.99616460883584146</c:v>
                </c:pt>
                <c:pt idx="97">
                  <c:v>-0.99054653596671449</c:v>
                </c:pt>
                <c:pt idx="98">
                  <c:v>-0.98245261262433425</c:v>
                </c:pt>
                <c:pt idx="99">
                  <c:v>-0.97190306940182303</c:v>
                </c:pt>
                <c:pt idx="100">
                  <c:v>-0.95892427466314123</c:v>
                </c:pt>
                <c:pt idx="101">
                  <c:v>-0.9435486686359098</c:v>
                </c:pt>
                <c:pt idx="102">
                  <c:v>-0.92581468232773612</c:v>
                </c:pt>
                <c:pt idx="103">
                  <c:v>-0.905766641468709</c:v>
                </c:pt>
                <c:pt idx="104">
                  <c:v>-0.88345465572015813</c:v>
                </c:pt>
                <c:pt idx="105">
                  <c:v>-0.85893449342659745</c:v>
                </c:pt>
                <c:pt idx="106">
                  <c:v>-0.83226744222390714</c:v>
                </c:pt>
                <c:pt idx="107">
                  <c:v>-0.80352015585216219</c:v>
                </c:pt>
                <c:pt idx="108">
                  <c:v>-0.77276448755599447</c:v>
                </c:pt>
                <c:pt idx="109">
                  <c:v>-0.74007731048890213</c:v>
                </c:pt>
                <c:pt idx="110">
                  <c:v>-0.70554032557040014</c:v>
                </c:pt>
                <c:pt idx="111">
                  <c:v>-0.66923985727627056</c:v>
                </c:pt>
                <c:pt idx="112">
                  <c:v>-0.6312666378723305</c:v>
                </c:pt>
                <c:pt idx="113">
                  <c:v>-0.59171558063101937</c:v>
                </c:pt>
                <c:pt idx="114">
                  <c:v>-0.55068554259764801</c:v>
                </c:pt>
                <c:pt idx="115">
                  <c:v>-0.50827907749926904</c:v>
                </c:pt>
                <c:pt idx="116">
                  <c:v>-0.46460217941376836</c:v>
                </c:pt>
                <c:pt idx="117">
                  <c:v>-0.41976401783987094</c:v>
                </c:pt>
                <c:pt idx="118">
                  <c:v>-0.3738766648302484</c:v>
                </c:pt>
                <c:pt idx="119">
                  <c:v>-0.32705481486975324</c:v>
                </c:pt>
                <c:pt idx="120">
                  <c:v>-0.27941549819893868</c:v>
                </c:pt>
                <c:pt idx="121">
                  <c:v>-0.2310777882994052</c:v>
                </c:pt>
                <c:pt idx="122">
                  <c:v>-0.18216250427210898</c:v>
                </c:pt>
                <c:pt idx="123">
                  <c:v>-0.13279190885253081</c:v>
                </c:pt>
                <c:pt idx="124">
                  <c:v>-8.3089402817510566E-2</c:v>
                </c:pt>
                <c:pt idx="125">
                  <c:v>-3.3179216547571021E-2</c:v>
                </c:pt>
                <c:pt idx="126">
                  <c:v>1.6813900484335505E-2</c:v>
                </c:pt>
                <c:pt idx="127">
                  <c:v>6.6764991521541292E-2</c:v>
                </c:pt>
                <c:pt idx="128">
                  <c:v>0.11654920485047865</c:v>
                </c:pt>
                <c:pt idx="129">
                  <c:v>0.16604210586494234</c:v>
                </c:pt>
                <c:pt idx="130">
                  <c:v>0.21511998808780078</c:v>
                </c:pt>
                <c:pt idx="131">
                  <c:v>0.26366018237276378</c:v>
                </c:pt>
                <c:pt idx="132">
                  <c:v>0.31154136351336348</c:v>
                </c:pt>
                <c:pt idx="133">
                  <c:v>0.35864385349278544</c:v>
                </c:pt>
                <c:pt idx="134">
                  <c:v>0.4048499206165837</c:v>
                </c:pt>
                <c:pt idx="135">
                  <c:v>0.45004407378060335</c:v>
                </c:pt>
                <c:pt idx="136">
                  <c:v>0.49411335113859428</c:v>
                </c:pt>
                <c:pt idx="137">
                  <c:v>0.53694760244799755</c:v>
                </c:pt>
                <c:pt idx="138">
                  <c:v>0.57843976438818634</c:v>
                </c:pt>
                <c:pt idx="139">
                  <c:v>0.61848612816301063</c:v>
                </c:pt>
                <c:pt idx="140">
                  <c:v>0.6569865987187764</c:v>
                </c:pt>
                <c:pt idx="141">
                  <c:v>0.69384494492975157</c:v>
                </c:pt>
                <c:pt idx="142">
                  <c:v>0.72896904012586439</c:v>
                </c:pt>
                <c:pt idx="143">
                  <c:v>0.76227109236139978</c:v>
                </c:pt>
                <c:pt idx="144">
                  <c:v>0.79366786384914234</c:v>
                </c:pt>
                <c:pt idx="145">
                  <c:v>0.8230808790114954</c:v>
                </c:pt>
                <c:pt idx="146">
                  <c:v>0.85043662062855507</c:v>
                </c:pt>
                <c:pt idx="147">
                  <c:v>0.87566671359287362</c:v>
                </c:pt>
                <c:pt idx="148">
                  <c:v>0.8987080958116187</c:v>
                </c:pt>
                <c:pt idx="149">
                  <c:v>0.91950317582896335</c:v>
                </c:pt>
                <c:pt idx="150">
                  <c:v>0.93799997677473235</c:v>
                </c:pt>
                <c:pt idx="151">
                  <c:v>0.95415226627950922</c:v>
                </c:pt>
                <c:pt idx="152">
                  <c:v>0.96791967203148166</c:v>
                </c:pt>
                <c:pt idx="153">
                  <c:v>0.97926778268619608</c:v>
                </c:pt>
                <c:pt idx="154">
                  <c:v>0.98816823387699737</c:v>
                </c:pt>
                <c:pt idx="155">
                  <c:v>0.99459877911117411</c:v>
                </c:pt>
                <c:pt idx="156">
                  <c:v>0.99854334537460387</c:v>
                </c:pt>
                <c:pt idx="157">
                  <c:v>0.99999207330591866</c:v>
                </c:pt>
                <c:pt idx="158">
                  <c:v>0.99894134183977301</c:v>
                </c:pt>
                <c:pt idx="159">
                  <c:v>0.99539377725762179</c:v>
                </c:pt>
                <c:pt idx="160">
                  <c:v>0.98935824662338478</c:v>
                </c:pt>
                <c:pt idx="161">
                  <c:v>0.98084983562040373</c:v>
                </c:pt>
                <c:pt idx="162">
                  <c:v>0.96988981084509107</c:v>
                </c:pt>
                <c:pt idx="163">
                  <c:v>0.95650556665151476</c:v>
                </c:pt>
                <c:pt idx="164">
                  <c:v>0.94073055667977912</c:v>
                </c:pt>
                <c:pt idx="165">
                  <c:v>0.92260421023934713</c:v>
                </c:pt>
                <c:pt idx="166">
                  <c:v>0.90217183375630094</c:v>
                </c:pt>
                <c:pt idx="167">
                  <c:v>0.87948449753087243</c:v>
                </c:pt>
                <c:pt idx="168">
                  <c:v>0.85459890808828876</c:v>
                </c:pt>
                <c:pt idx="169">
                  <c:v>0.82757726644199192</c:v>
                </c:pt>
                <c:pt idx="170">
                  <c:v>0.79848711262349881</c:v>
                </c:pt>
                <c:pt idx="171">
                  <c:v>0.76740115686749644</c:v>
                </c:pt>
                <c:pt idx="172">
                  <c:v>0.73439709787412177</c:v>
                </c:pt>
                <c:pt idx="173">
                  <c:v>0.69955742860267689</c:v>
                </c:pt>
                <c:pt idx="174">
                  <c:v>0.66296923008219133</c:v>
                </c:pt>
                <c:pt idx="175">
                  <c:v>0.62472395375420076</c:v>
                </c:pt>
                <c:pt idx="176">
                  <c:v>0.58491719289177035</c:v>
                </c:pt>
                <c:pt idx="177">
                  <c:v>0.54364844366609588</c:v>
                </c:pt>
                <c:pt idx="178">
                  <c:v>0.50102085645789241</c:v>
                </c:pt>
                <c:pt idx="179">
                  <c:v>0.45714097803516213</c:v>
                </c:pt>
                <c:pt idx="180">
                  <c:v>0.41211848524176303</c:v>
                </c:pt>
                <c:pt idx="181">
                  <c:v>0.36606591086241763</c:v>
                </c:pt>
                <c:pt idx="182">
                  <c:v>0.31909836234935718</c:v>
                </c:pt>
                <c:pt idx="183">
                  <c:v>0.27133323411363786</c:v>
                </c:pt>
                <c:pt idx="184">
                  <c:v>0.22288991410025111</c:v>
                </c:pt>
                <c:pt idx="185">
                  <c:v>0.17388948538043705</c:v>
                </c:pt>
                <c:pt idx="186">
                  <c:v>0.12445442350706523</c:v>
                </c:pt>
                <c:pt idx="187">
                  <c:v>7.4708290389536552E-2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Sheet1!$E$29</c:f>
              <c:strCache>
                <c:ptCount val="1"/>
                <c:pt idx="0">
                  <c:v>current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Sheet1!$C$30:$C$217</c:f>
              <c:numCache>
                <c:formatCode>General</c:formatCode>
                <c:ptCount val="188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</c:numCache>
            </c:numRef>
          </c:xVal>
          <c:yVal>
            <c:numRef>
              <c:f>Sheet1!$E$30:$E$217</c:f>
              <c:numCache>
                <c:formatCode>General</c:formatCode>
                <c:ptCount val="188"/>
                <c:pt idx="0">
                  <c:v>1.0000000000000011</c:v>
                </c:pt>
                <c:pt idx="1">
                  <c:v>0.99875026039996528</c:v>
                </c:pt>
                <c:pt idx="2">
                  <c:v>0.99500416528801017</c:v>
                </c:pt>
                <c:pt idx="3">
                  <c:v>0.98877107795098729</c:v>
                </c:pt>
                <c:pt idx="4">
                  <c:v>0.98006657786110973</c:v>
                </c:pt>
                <c:pt idx="5">
                  <c:v>0.96891242173538628</c:v>
                </c:pt>
                <c:pt idx="6">
                  <c:v>0.95533648915515912</c:v>
                </c:pt>
                <c:pt idx="7">
                  <c:v>0.93937271288166968</c:v>
                </c:pt>
                <c:pt idx="8">
                  <c:v>0.92106099404182795</c:v>
                </c:pt>
                <c:pt idx="9">
                  <c:v>0.90044710239617443</c:v>
                </c:pt>
                <c:pt idx="10">
                  <c:v>0.8775825619383163</c:v>
                </c:pt>
                <c:pt idx="11">
                  <c:v>0.85252452211177554</c:v>
                </c:pt>
                <c:pt idx="12">
                  <c:v>0.82533561496614338</c:v>
                </c:pt>
                <c:pt idx="13">
                  <c:v>0.79608379860957545</c:v>
                </c:pt>
                <c:pt idx="14">
                  <c:v>0.76484218734891096</c:v>
                </c:pt>
                <c:pt idx="15">
                  <c:v>0.73168886894198559</c:v>
                </c:pt>
                <c:pt idx="16">
                  <c:v>0.69670670941890167</c:v>
                </c:pt>
                <c:pt idx="17">
                  <c:v>0.65998314596011098</c:v>
                </c:pt>
                <c:pt idx="18">
                  <c:v>0.62160996834899762</c:v>
                </c:pt>
                <c:pt idx="19">
                  <c:v>0.58168308954522563</c:v>
                </c:pt>
                <c:pt idx="20">
                  <c:v>0.54030230595228745</c:v>
                </c:pt>
                <c:pt idx="21">
                  <c:v>0.49757104797846968</c:v>
                </c:pt>
                <c:pt idx="22">
                  <c:v>0.45359612151469819</c:v>
                </c:pt>
                <c:pt idx="23">
                  <c:v>0.40848744097543388</c:v>
                </c:pt>
                <c:pt idx="24">
                  <c:v>0.36235775456987779</c:v>
                </c:pt>
                <c:pt idx="25">
                  <c:v>0.3153223624901671</c:v>
                </c:pt>
                <c:pt idx="26">
                  <c:v>0.26749882872094288</c:v>
                </c:pt>
                <c:pt idx="27">
                  <c:v>0.21900668719061372</c:v>
                </c:pt>
                <c:pt idx="28">
                  <c:v>0.16996714299878582</c:v>
                </c:pt>
                <c:pt idx="29">
                  <c:v>0.12050276946663746</c:v>
                </c:pt>
                <c:pt idx="30">
                  <c:v>7.0737201767451671E-2</c:v>
                </c:pt>
                <c:pt idx="31">
                  <c:v>2.0794827903070235E-2</c:v>
                </c:pt>
                <c:pt idx="32">
                  <c:v>-2.9199522201331859E-2</c:v>
                </c:pt>
                <c:pt idx="33">
                  <c:v>-7.9120888707048254E-2</c:v>
                </c:pt>
                <c:pt idx="34">
                  <c:v>-0.12884449419635932</c:v>
                </c:pt>
                <c:pt idx="35">
                  <c:v>-0.17824605555109449</c:v>
                </c:pt>
                <c:pt idx="36">
                  <c:v>-0.22720209459570317</c:v>
                </c:pt>
                <c:pt idx="37">
                  <c:v>-0.27559024672838656</c:v>
                </c:pt>
                <c:pt idx="38">
                  <c:v>-0.32328956676887488</c:v>
                </c:pt>
                <c:pt idx="39">
                  <c:v>-0.3701808312583923</c:v>
                </c:pt>
                <c:pt idx="40">
                  <c:v>-0.41614683645621381</c:v>
                </c:pt>
                <c:pt idx="41">
                  <c:v>-0.46107269128797773</c:v>
                </c:pt>
                <c:pt idx="42">
                  <c:v>-0.50484610451353751</c:v>
                </c:pt>
                <c:pt idx="43">
                  <c:v>-0.54735766539658204</c:v>
                </c:pt>
                <c:pt idx="44">
                  <c:v>-0.58850111717449682</c:v>
                </c:pt>
                <c:pt idx="45">
                  <c:v>-0.62817362264493237</c:v>
                </c:pt>
                <c:pt idx="46">
                  <c:v>-0.66627602120525431</c:v>
                </c:pt>
                <c:pt idx="47">
                  <c:v>-0.70271307670240701</c:v>
                </c:pt>
                <c:pt idx="48">
                  <c:v>-0.73739371547369958</c:v>
                </c:pt>
                <c:pt idx="49">
                  <c:v>-0.77023125398353132</c:v>
                </c:pt>
                <c:pt idx="50">
                  <c:v>-0.80114361548708679</c:v>
                </c:pt>
                <c:pt idx="51">
                  <c:v>-0.83005353517945413</c:v>
                </c:pt>
                <c:pt idx="52">
                  <c:v>-0.85688875331739744</c:v>
                </c:pt>
                <c:pt idx="53">
                  <c:v>-0.8815821958310831</c:v>
                </c:pt>
                <c:pt idx="54">
                  <c:v>-0.9040721419743234</c:v>
                </c:pt>
                <c:pt idx="55">
                  <c:v>-0.92430237859429776</c:v>
                </c:pt>
                <c:pt idx="56">
                  <c:v>-0.94222234063515964</c:v>
                </c:pt>
                <c:pt idx="57">
                  <c:v>-0.95778723752434303</c:v>
                </c:pt>
                <c:pt idx="58">
                  <c:v>-0.97095816512566613</c:v>
                </c:pt>
                <c:pt idx="59">
                  <c:v>-0.98170220297941235</c:v>
                </c:pt>
                <c:pt idx="60">
                  <c:v>-0.98999249658633415</c:v>
                </c:pt>
                <c:pt idx="61">
                  <c:v>-0.99580832452991563</c:v>
                </c:pt>
                <c:pt idx="62">
                  <c:v>-0.99913515026912236</c:v>
                </c:pt>
                <c:pt idx="63">
                  <c:v>-0.99996465847218385</c:v>
                </c:pt>
                <c:pt idx="64">
                  <c:v>-0.99829477580059178</c:v>
                </c:pt>
                <c:pt idx="65">
                  <c:v>-0.99412967609136726</c:v>
                </c:pt>
                <c:pt idx="66">
                  <c:v>-0.98747976992464115</c:v>
                </c:pt>
                <c:pt idx="67">
                  <c:v>-0.97836167860262624</c:v>
                </c:pt>
                <c:pt idx="68">
                  <c:v>-0.96679819260501731</c:v>
                </c:pt>
                <c:pt idx="69">
                  <c:v>-0.95281821462466132</c:v>
                </c:pt>
                <c:pt idx="70">
                  <c:v>-0.93645668732587728</c:v>
                </c:pt>
                <c:pt idx="71">
                  <c:v>-0.91775450600599362</c:v>
                </c:pt>
                <c:pt idx="72">
                  <c:v>-0.89675841637840226</c:v>
                </c:pt>
                <c:pt idx="73">
                  <c:v>-0.87352089773261998</c:v>
                </c:pt>
                <c:pt idx="74">
                  <c:v>-0.84810003176339543</c:v>
                </c:pt>
                <c:pt idx="75">
                  <c:v>-0.82055935739672081</c:v>
                </c:pt>
                <c:pt idx="76">
                  <c:v>-0.79096771197560678</c:v>
                </c:pt>
                <c:pt idx="77">
                  <c:v>-0.75939905920257511</c:v>
                </c:pt>
                <c:pt idx="78">
                  <c:v>-0.72593230426892164</c:v>
                </c:pt>
                <c:pt idx="79">
                  <c:v>-0.69065109663283164</c:v>
                </c:pt>
                <c:pt idx="80">
                  <c:v>-0.65364362093929773</c:v>
                </c:pt>
                <c:pt idx="81">
                  <c:v>-0.61500237660443258</c:v>
                </c:pt>
                <c:pt idx="82">
                  <c:v>-0.57482394661510272</c:v>
                </c:pt>
                <c:pt idx="83">
                  <c:v>-0.53320875612175933</c:v>
                </c:pt>
                <c:pt idx="84">
                  <c:v>-0.49026082142786381</c:v>
                </c:pt>
                <c:pt idx="85">
                  <c:v>-0.44608749000329867</c:v>
                </c:pt>
                <c:pt idx="86">
                  <c:v>-0.40079917217159905</c:v>
                </c:pt>
                <c:pt idx="87">
                  <c:v>-0.35450906514164432</c:v>
                </c:pt>
                <c:pt idx="88">
                  <c:v>-0.30733287007358756</c:v>
                </c:pt>
                <c:pt idx="89">
                  <c:v>-0.25938850288621151</c:v>
                </c:pt>
                <c:pt idx="90">
                  <c:v>-0.21079579952854083</c:v>
                </c:pt>
                <c:pt idx="91">
                  <c:v>-0.16167621645237901</c:v>
                </c:pt>
                <c:pt idx="92">
                  <c:v>-0.11215252703443211</c:v>
                </c:pt>
                <c:pt idx="93">
                  <c:v>-6.23485147068061E-2</c:v>
                </c:pt>
                <c:pt idx="94">
                  <c:v>-1.2388663562891851E-2</c:v>
                </c:pt>
                <c:pt idx="95">
                  <c:v>3.760215278803837E-2</c:v>
                </c:pt>
                <c:pt idx="96">
                  <c:v>8.7498983339821118E-2</c:v>
                </c:pt>
                <c:pt idx="97">
                  <c:v>0.1371771120018439</c:v>
                </c:pt>
                <c:pt idx="98">
                  <c:v>0.18651236932432103</c:v>
                </c:pt>
                <c:pt idx="99">
                  <c:v>0.23538144285725154</c:v>
                </c:pt>
                <c:pt idx="100">
                  <c:v>0.28366218536732474</c:v>
                </c:pt>
                <c:pt idx="101">
                  <c:v>0.33123392014238995</c:v>
                </c:pt>
                <c:pt idx="102">
                  <c:v>0.37797774262039008</c:v>
                </c:pt>
                <c:pt idx="103">
                  <c:v>0.42377681758884228</c:v>
                </c:pt>
                <c:pt idx="104">
                  <c:v>0.46851667121202267</c:v>
                </c:pt>
                <c:pt idx="105">
                  <c:v>0.51208547715593855</c:v>
                </c:pt>
                <c:pt idx="106">
                  <c:v>0.55437433609592579</c:v>
                </c:pt>
                <c:pt idx="107">
                  <c:v>0.59527754790824616</c:v>
                </c:pt>
                <c:pt idx="108">
                  <c:v>0.63469287586534984</c:v>
                </c:pt>
                <c:pt idx="109">
                  <c:v>0.67252180217445034</c:v>
                </c:pt>
                <c:pt idx="110">
                  <c:v>0.70866977422069855</c:v>
                </c:pt>
                <c:pt idx="111">
                  <c:v>0.74304644089947891</c:v>
                </c:pt>
                <c:pt idx="112">
                  <c:v>0.77556587844711644</c:v>
                </c:pt>
                <c:pt idx="113">
                  <c:v>0.80614680520553761</c:v>
                </c:pt>
                <c:pt idx="114">
                  <c:v>0.83471278478408528</c:v>
                </c:pt>
                <c:pt idx="115">
                  <c:v>0.86119241711068761</c:v>
                </c:pt>
                <c:pt idx="116">
                  <c:v>0.88551951689485386</c:v>
                </c:pt>
                <c:pt idx="117">
                  <c:v>0.90763327905643254</c:v>
                </c:pt>
                <c:pt idx="118">
                  <c:v>0.92747843070664415</c:v>
                </c:pt>
                <c:pt idx="119">
                  <c:v>0.94500536930151857</c:v>
                </c:pt>
                <c:pt idx="120">
                  <c:v>0.96017028662242188</c:v>
                </c:pt>
                <c:pt idx="121">
                  <c:v>0.97293527827378767</c:v>
                </c:pt>
                <c:pt idx="122">
                  <c:v>0.98326843842436695</c:v>
                </c:pt>
                <c:pt idx="123">
                  <c:v>0.99114393955518898</c:v>
                </c:pt>
                <c:pt idx="124">
                  <c:v>0.99654209701490848</c:v>
                </c:pt>
                <c:pt idx="125">
                  <c:v>0.99944941822118216</c:v>
                </c:pt>
                <c:pt idx="126">
                  <c:v>0.99985863638509787</c:v>
                </c:pt>
                <c:pt idx="127">
                  <c:v>0.99776872867436261</c:v>
                </c:pt>
                <c:pt idx="128">
                  <c:v>0.99318491876985038</c:v>
                </c:pt>
                <c:pt idx="129">
                  <c:v>0.98611866380912039</c:v>
                </c:pt>
                <c:pt idx="130">
                  <c:v>0.97658762574953972</c:v>
                </c:pt>
                <c:pt idx="131">
                  <c:v>0.9646156272225892</c:v>
                </c:pt>
                <c:pt idx="132">
                  <c:v>0.95023259198968979</c:v>
                </c:pt>
                <c:pt idx="133">
                  <c:v>0.93347447014838292</c:v>
                </c:pt>
                <c:pt idx="134">
                  <c:v>0.91438314827581146</c:v>
                </c:pt>
                <c:pt idx="135">
                  <c:v>0.89300634473408935</c:v>
                </c:pt>
                <c:pt idx="136">
                  <c:v>0.86939749039924596</c:v>
                </c:pt>
                <c:pt idx="137">
                  <c:v>0.8436155951118639</c:v>
                </c:pt>
                <c:pt idx="138">
                  <c:v>0.81572510018321098</c:v>
                </c:pt>
                <c:pt idx="139">
                  <c:v>0.785795717325521</c:v>
                </c:pt>
                <c:pt idx="140">
                  <c:v>0.75390225440901593</c:v>
                </c:pt>
                <c:pt idx="141">
                  <c:v>0.72012442848119118</c:v>
                </c:pt>
                <c:pt idx="142">
                  <c:v>0.68454666651571594</c:v>
                </c:pt>
                <c:pt idx="143">
                  <c:v>0.64725789438896497</c:v>
                </c:pt>
                <c:pt idx="144">
                  <c:v>0.60835131461163683</c:v>
                </c:pt>
                <c:pt idx="145">
                  <c:v>0.5679241733710183</c:v>
                </c:pt>
                <c:pt idx="146">
                  <c:v>0.52607751746616394</c:v>
                </c:pt>
                <c:pt idx="147">
                  <c:v>0.48291594174352065</c:v>
                </c:pt>
                <c:pt idx="148">
                  <c:v>0.43854732766427929</c:v>
                </c:pt>
                <c:pt idx="149">
                  <c:v>0.39308257365690874</c:v>
                </c:pt>
                <c:pt idx="150">
                  <c:v>0.34663531792884295</c:v>
                </c:pt>
                <c:pt idx="151">
                  <c:v>0.29932165443014047</c:v>
                </c:pt>
                <c:pt idx="152">
                  <c:v>0.25125984267906692</c:v>
                </c:pt>
                <c:pt idx="153">
                  <c:v>0.20257001217489054</c:v>
                </c:pt>
                <c:pt idx="154">
                  <c:v>0.15337386213669985</c:v>
                </c:pt>
                <c:pt idx="155">
                  <c:v>0.10379435731873246</c:v>
                </c:pt>
                <c:pt idx="156">
                  <c:v>5.3955420662524615E-2</c:v>
                </c:pt>
                <c:pt idx="157">
                  <c:v>3.9816235540985597E-3</c:v>
                </c:pt>
                <c:pt idx="158">
                  <c:v>-4.6002125539623274E-2</c:v>
                </c:pt>
                <c:pt idx="159">
                  <c:v>-9.5870893276938138E-2</c:v>
                </c:pt>
                <c:pt idx="160">
                  <c:v>-0.14550003370965672</c:v>
                </c:pt>
                <c:pt idx="161">
                  <c:v>-0.19476549983305563</c:v>
                </c:pt>
                <c:pt idx="162">
                  <c:v>-0.2435441536387834</c:v>
                </c:pt>
                <c:pt idx="163">
                  <c:v>-0.29171407389575754</c:v>
                </c:pt>
                <c:pt idx="164">
                  <c:v>-0.33915486088974511</c:v>
                </c:pt>
                <c:pt idx="165">
                  <c:v>-0.38574793735994539</c:v>
                </c:pt>
                <c:pt idx="166">
                  <c:v>-0.43137684488038802</c:v>
                </c:pt>
                <c:pt idx="167">
                  <c:v>-0.47592753494534762</c:v>
                </c:pt>
                <c:pt idx="168">
                  <c:v>-0.51928865403121249</c:v>
                </c:pt>
                <c:pt idx="169">
                  <c:v>-0.5613518219223026</c:v>
                </c:pt>
                <c:pt idx="170">
                  <c:v>-0.60201190260496418</c:v>
                </c:pt>
                <c:pt idx="171">
                  <c:v>-0.64116726705285143</c:v>
                </c:pt>
                <c:pt idx="172">
                  <c:v>-0.67872004724656432</c:v>
                </c:pt>
                <c:pt idx="173">
                  <c:v>-0.71457638079272823</c:v>
                </c:pt>
                <c:pt idx="174">
                  <c:v>-0.74864664553109539</c:v>
                </c:pt>
                <c:pt idx="175">
                  <c:v>-0.78084568354327089</c:v>
                </c:pt>
                <c:pt idx="176">
                  <c:v>-0.81109301400315892</c:v>
                </c:pt>
                <c:pt idx="177">
                  <c:v>-0.8393130343371149</c:v>
                </c:pt>
                <c:pt idx="178">
                  <c:v>-0.86543520919100669</c:v>
                </c:pt>
                <c:pt idx="179">
                  <c:v>-0.88939424673186496</c:v>
                </c:pt>
                <c:pt idx="180">
                  <c:v>-0.91113026184346313</c:v>
                </c:pt>
                <c:pt idx="181">
                  <c:v>-0.9305889258079203</c:v>
                </c:pt>
                <c:pt idx="182">
                  <c:v>-0.94772160209920131</c:v>
                </c:pt>
                <c:pt idx="183">
                  <c:v>-0.96248546794910361</c:v>
                </c:pt>
                <c:pt idx="184">
                  <c:v>-0.97484362138187486</c:v>
                </c:pt>
                <c:pt idx="185">
                  <c:v>-0.98476517344993519</c:v>
                </c:pt>
                <c:pt idx="186">
                  <c:v>-0.99222532544015873</c:v>
                </c:pt>
                <c:pt idx="187">
                  <c:v>-0.99720543085774205</c:v>
                </c:pt>
              </c:numCache>
            </c:numRef>
          </c:yVal>
          <c:smooth val="1"/>
        </c:ser>
        <c:axId val="86555264"/>
        <c:axId val="90611072"/>
      </c:scatterChart>
      <c:valAx>
        <c:axId val="86555264"/>
        <c:scaling>
          <c:orientation val="minMax"/>
        </c:scaling>
        <c:axPos val="b"/>
        <c:numFmt formatCode="General" sourceLinked="1"/>
        <c:tickLblPos val="nextTo"/>
        <c:crossAx val="90611072"/>
        <c:crosses val="autoZero"/>
        <c:crossBetween val="midCat"/>
      </c:valAx>
      <c:valAx>
        <c:axId val="90611072"/>
        <c:scaling>
          <c:orientation val="minMax"/>
        </c:scaling>
        <c:axPos val="l"/>
        <c:numFmt formatCode="General" sourceLinked="1"/>
        <c:tickLblPos val="nextTo"/>
        <c:crossAx val="86555264"/>
        <c:crosses val="autoZero"/>
        <c:crossBetween val="midCat"/>
      </c:valAx>
      <c:spPr>
        <a:ln>
          <a:solidFill>
            <a:srgbClr val="FF0000"/>
          </a:solidFill>
        </a:ln>
      </c:spPr>
    </c:plotArea>
    <c:legend>
      <c:legendPos val="r"/>
      <c:legendEntry>
        <c:idx val="0"/>
        <c:txPr>
          <a:bodyPr/>
          <a:lstStyle/>
          <a:p>
            <a:pPr>
              <a:defRPr sz="12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200"/>
            </a:pPr>
            <a:endParaRPr lang="en-US"/>
          </a:p>
        </c:txPr>
      </c:legendEntry>
      <c:layout>
        <c:manualLayout>
          <c:xMode val="edge"/>
          <c:yMode val="edge"/>
          <c:x val="0.87918889508486064"/>
          <c:y val="0.42729239962026039"/>
          <c:w val="0.11724604302692851"/>
          <c:h val="0.1454152007594797"/>
        </c:manualLayout>
      </c:layout>
    </c:legend>
    <c:plotVisOnly val="1"/>
  </c:chart>
  <c:spPr>
    <a:solidFill>
      <a:srgbClr val="4F81BD">
        <a:alpha val="45000"/>
      </a:srgbClr>
    </a:solidFill>
    <a:ln cmpd="thickThin"/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19048</xdr:colOff>
      <xdr:row>0</xdr:row>
      <xdr:rowOff>190500</xdr:rowOff>
    </xdr:from>
    <xdr:to>
      <xdr:col>16</xdr:col>
      <xdr:colOff>9525</xdr:colOff>
      <xdr:row>15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533400</xdr:colOff>
      <xdr:row>17</xdr:row>
      <xdr:rowOff>47625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29400" cy="3286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20</xdr:row>
      <xdr:rowOff>1</xdr:rowOff>
    </xdr:from>
    <xdr:to>
      <xdr:col>10</xdr:col>
      <xdr:colOff>556825</xdr:colOff>
      <xdr:row>37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3810001"/>
          <a:ext cx="6652824" cy="3276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7"/>
  <sheetViews>
    <sheetView showGridLines="0" tabSelected="1" workbookViewId="0">
      <selection activeCell="B19" sqref="B19"/>
    </sheetView>
  </sheetViews>
  <sheetFormatPr defaultRowHeight="18.75"/>
  <cols>
    <col min="1" max="1" width="5.28515625" style="1" customWidth="1"/>
    <col min="2" max="2" width="21" style="1" customWidth="1"/>
    <col min="3" max="3" width="15.7109375" style="3" customWidth="1"/>
    <col min="4" max="4" width="11.28515625" style="4" bestFit="1" customWidth="1"/>
    <col min="5" max="16384" width="9.140625" style="1"/>
  </cols>
  <sheetData>
    <row r="1" spans="1:4" ht="23.25">
      <c r="A1" s="2" t="s">
        <v>0</v>
      </c>
    </row>
    <row r="2" spans="1:4">
      <c r="A2" s="5" t="s">
        <v>4</v>
      </c>
    </row>
    <row r="4" spans="1:4" ht="20.25">
      <c r="B4" s="9" t="s">
        <v>5</v>
      </c>
      <c r="C4" s="3" t="s">
        <v>26</v>
      </c>
      <c r="D4" s="4">
        <v>1</v>
      </c>
    </row>
    <row r="5" spans="1:4">
      <c r="B5" s="1" t="s">
        <v>6</v>
      </c>
      <c r="C5" s="6" t="s">
        <v>14</v>
      </c>
      <c r="D5" s="4">
        <v>1</v>
      </c>
    </row>
    <row r="6" spans="1:4">
      <c r="B6" s="1" t="s">
        <v>7</v>
      </c>
      <c r="C6" s="6" t="s">
        <v>15</v>
      </c>
      <c r="D6" s="4">
        <v>0</v>
      </c>
    </row>
    <row r="7" spans="1:4">
      <c r="B7" s="1" t="s">
        <v>8</v>
      </c>
      <c r="C7" s="6" t="s">
        <v>16</v>
      </c>
      <c r="D7" s="4">
        <v>1</v>
      </c>
    </row>
    <row r="8" spans="1:4">
      <c r="B8" s="1" t="s">
        <v>9</v>
      </c>
      <c r="C8" s="6" t="s">
        <v>17</v>
      </c>
      <c r="D8" s="4">
        <v>0</v>
      </c>
    </row>
    <row r="9" spans="1:4" ht="20.25">
      <c r="B9" s="1" t="s">
        <v>10</v>
      </c>
      <c r="C9" s="3" t="s">
        <v>18</v>
      </c>
      <c r="D9" s="4">
        <f>ω*L</f>
        <v>0</v>
      </c>
    </row>
    <row r="10" spans="1:4" ht="20.25">
      <c r="B10" s="1" t="s">
        <v>11</v>
      </c>
      <c r="C10" s="3" t="s">
        <v>19</v>
      </c>
      <c r="D10" s="4">
        <f>1/(ω*(C_+10^-15))</f>
        <v>0.99999999999999889</v>
      </c>
    </row>
    <row r="12" spans="1:4" ht="20.25">
      <c r="B12" s="8" t="s">
        <v>12</v>
      </c>
      <c r="C12" s="3" t="s">
        <v>25</v>
      </c>
      <c r="D12" s="4">
        <f>E_0/SQRT((XL-XC)^2+R_^2)</f>
        <v>1.0000000000000011</v>
      </c>
    </row>
    <row r="13" spans="1:4">
      <c r="B13" s="1" t="s">
        <v>23</v>
      </c>
      <c r="C13" s="6" t="s">
        <v>20</v>
      </c>
      <c r="D13" s="4">
        <f>ATAN((XL-XC)/(R_+10^(-10)))</f>
        <v>-1.5707963266948965</v>
      </c>
    </row>
    <row r="14" spans="1:4">
      <c r="C14" s="6" t="s">
        <v>22</v>
      </c>
      <c r="D14" s="4">
        <f>φ/3.14159</f>
        <v>-0.50000042230045827</v>
      </c>
    </row>
    <row r="15" spans="1:4">
      <c r="B15" s="1" t="s">
        <v>13</v>
      </c>
      <c r="C15" s="6" t="s">
        <v>21</v>
      </c>
      <c r="D15" s="4">
        <v>0.05</v>
      </c>
    </row>
    <row r="16" spans="1:4">
      <c r="C16" s="6"/>
    </row>
    <row r="17" spans="2:12">
      <c r="C17" s="6"/>
      <c r="F17"/>
      <c r="I17"/>
      <c r="L17"/>
    </row>
    <row r="18" spans="2:12">
      <c r="C18" s="6"/>
    </row>
    <row r="19" spans="2:12">
      <c r="B19" s="7" t="s">
        <v>24</v>
      </c>
      <c r="C19" s="6"/>
      <c r="D19" s="1"/>
    </row>
    <row r="20" spans="2:12">
      <c r="C20" s="6"/>
    </row>
    <row r="21" spans="2:12">
      <c r="C21" s="6"/>
    </row>
    <row r="22" spans="2:12">
      <c r="C22" s="6"/>
    </row>
    <row r="23" spans="2:12">
      <c r="C23" s="6"/>
    </row>
    <row r="24" spans="2:12">
      <c r="C24" s="6"/>
    </row>
    <row r="25" spans="2:12">
      <c r="C25" s="6"/>
    </row>
    <row r="26" spans="2:12">
      <c r="C26" s="6"/>
    </row>
    <row r="27" spans="2:12">
      <c r="C27" s="6"/>
    </row>
    <row r="29" spans="2:12">
      <c r="C29" s="3" t="s">
        <v>1</v>
      </c>
      <c r="D29" s="4" t="s">
        <v>2</v>
      </c>
      <c r="E29" s="1" t="s">
        <v>3</v>
      </c>
    </row>
    <row r="30" spans="2:12">
      <c r="C30" s="3">
        <v>0</v>
      </c>
      <c r="D30" s="4">
        <f t="shared" ref="D30:D61" si="0">E_0*SIN(ω*C30)</f>
        <v>0</v>
      </c>
      <c r="E30" s="1">
        <f t="shared" ref="E30:E61" si="1">I0*SIN((ω*C30)-φ)</f>
        <v>1.0000000000000011</v>
      </c>
    </row>
    <row r="31" spans="2:12">
      <c r="C31" s="3">
        <f t="shared" ref="C31:C62" si="2">C30+Δt</f>
        <v>0.05</v>
      </c>
      <c r="D31" s="4">
        <f t="shared" si="0"/>
        <v>4.9979169270678331E-2</v>
      </c>
      <c r="E31" s="1">
        <f t="shared" si="1"/>
        <v>0.99875026039996528</v>
      </c>
    </row>
    <row r="32" spans="2:12">
      <c r="C32" s="3">
        <f t="shared" si="2"/>
        <v>0.1</v>
      </c>
      <c r="D32" s="4">
        <f t="shared" si="0"/>
        <v>9.9833416646828155E-2</v>
      </c>
      <c r="E32" s="1">
        <f t="shared" si="1"/>
        <v>0.99500416528801017</v>
      </c>
    </row>
    <row r="33" spans="3:5">
      <c r="C33" s="3">
        <f t="shared" si="2"/>
        <v>0.15000000000000002</v>
      </c>
      <c r="D33" s="4">
        <f t="shared" si="0"/>
        <v>0.14943813247359924</v>
      </c>
      <c r="E33" s="1">
        <f t="shared" si="1"/>
        <v>0.98877107795098729</v>
      </c>
    </row>
    <row r="34" spans="3:5">
      <c r="C34" s="3">
        <f t="shared" si="2"/>
        <v>0.2</v>
      </c>
      <c r="D34" s="4">
        <f t="shared" si="0"/>
        <v>0.19866933079506122</v>
      </c>
      <c r="E34" s="1">
        <f t="shared" si="1"/>
        <v>0.98006657786110973</v>
      </c>
    </row>
    <row r="35" spans="3:5">
      <c r="C35" s="3">
        <f t="shared" si="2"/>
        <v>0.25</v>
      </c>
      <c r="D35" s="4">
        <f t="shared" si="0"/>
        <v>0.24740395925452294</v>
      </c>
      <c r="E35" s="1">
        <f t="shared" si="1"/>
        <v>0.96891242173538628</v>
      </c>
    </row>
    <row r="36" spans="3:5">
      <c r="C36" s="3">
        <f t="shared" si="2"/>
        <v>0.3</v>
      </c>
      <c r="D36" s="4">
        <f t="shared" si="0"/>
        <v>0.29552020666133955</v>
      </c>
      <c r="E36" s="1">
        <f t="shared" si="1"/>
        <v>0.95533648915515912</v>
      </c>
    </row>
    <row r="37" spans="3:5">
      <c r="C37" s="3">
        <f t="shared" si="2"/>
        <v>0.35</v>
      </c>
      <c r="D37" s="4">
        <f t="shared" si="0"/>
        <v>0.34289780745545134</v>
      </c>
      <c r="E37" s="1">
        <f t="shared" si="1"/>
        <v>0.93937271288166968</v>
      </c>
    </row>
    <row r="38" spans="3:5">
      <c r="C38" s="3">
        <f t="shared" si="2"/>
        <v>0.39999999999999997</v>
      </c>
      <c r="D38" s="4">
        <f t="shared" si="0"/>
        <v>0.38941834230865047</v>
      </c>
      <c r="E38" s="1">
        <f t="shared" si="1"/>
        <v>0.92106099404182795</v>
      </c>
    </row>
    <row r="39" spans="3:5">
      <c r="C39" s="3">
        <f t="shared" si="2"/>
        <v>0.44999999999999996</v>
      </c>
      <c r="D39" s="4">
        <f t="shared" si="0"/>
        <v>0.43496553411123018</v>
      </c>
      <c r="E39" s="1">
        <f t="shared" si="1"/>
        <v>0.90044710239617443</v>
      </c>
    </row>
    <row r="40" spans="3:5">
      <c r="C40" s="3">
        <f t="shared" si="2"/>
        <v>0.49999999999999994</v>
      </c>
      <c r="D40" s="4">
        <f t="shared" si="0"/>
        <v>0.47942553860420295</v>
      </c>
      <c r="E40" s="1">
        <f t="shared" si="1"/>
        <v>0.8775825619383163</v>
      </c>
    </row>
    <row r="41" spans="3:5">
      <c r="C41" s="3">
        <f t="shared" si="2"/>
        <v>0.54999999999999993</v>
      </c>
      <c r="D41" s="4">
        <f t="shared" si="0"/>
        <v>0.52268722893065911</v>
      </c>
      <c r="E41" s="1">
        <f t="shared" si="1"/>
        <v>0.85252452211177554</v>
      </c>
    </row>
    <row r="42" spans="3:5">
      <c r="C42" s="3">
        <f t="shared" si="2"/>
        <v>0.6</v>
      </c>
      <c r="D42" s="4">
        <f t="shared" si="0"/>
        <v>0.56464247339503537</v>
      </c>
      <c r="E42" s="1">
        <f t="shared" si="1"/>
        <v>0.82533561496614338</v>
      </c>
    </row>
    <row r="43" spans="3:5">
      <c r="C43" s="3">
        <f t="shared" si="2"/>
        <v>0.65</v>
      </c>
      <c r="D43" s="4">
        <f t="shared" si="0"/>
        <v>0.60518640573603955</v>
      </c>
      <c r="E43" s="1">
        <f t="shared" si="1"/>
        <v>0.79608379860957545</v>
      </c>
    </row>
    <row r="44" spans="3:5">
      <c r="C44" s="3">
        <f t="shared" si="2"/>
        <v>0.70000000000000007</v>
      </c>
      <c r="D44" s="4">
        <f t="shared" si="0"/>
        <v>0.64421768723769113</v>
      </c>
      <c r="E44" s="1">
        <f t="shared" si="1"/>
        <v>0.76484218734891096</v>
      </c>
    </row>
    <row r="45" spans="3:5">
      <c r="C45" s="3">
        <f t="shared" si="2"/>
        <v>0.75000000000000011</v>
      </c>
      <c r="D45" s="4">
        <f t="shared" si="0"/>
        <v>0.68163876002333423</v>
      </c>
      <c r="E45" s="1">
        <f t="shared" si="1"/>
        <v>0.73168886894198559</v>
      </c>
    </row>
    <row r="46" spans="3:5">
      <c r="C46" s="3">
        <f t="shared" si="2"/>
        <v>0.80000000000000016</v>
      </c>
      <c r="D46" s="4">
        <f t="shared" si="0"/>
        <v>0.7173560908995229</v>
      </c>
      <c r="E46" s="1">
        <f t="shared" si="1"/>
        <v>0.69670670941890167</v>
      </c>
    </row>
    <row r="47" spans="3:5">
      <c r="C47" s="3">
        <f t="shared" si="2"/>
        <v>0.8500000000000002</v>
      </c>
      <c r="D47" s="4">
        <f t="shared" si="0"/>
        <v>0.75128040514029282</v>
      </c>
      <c r="E47" s="1">
        <f t="shared" si="1"/>
        <v>0.65998314596011098</v>
      </c>
    </row>
    <row r="48" spans="3:5">
      <c r="C48" s="3">
        <f t="shared" si="2"/>
        <v>0.90000000000000024</v>
      </c>
      <c r="D48" s="4">
        <f t="shared" si="0"/>
        <v>0.78332690962748353</v>
      </c>
      <c r="E48" s="1">
        <f t="shared" si="1"/>
        <v>0.62160996834899762</v>
      </c>
    </row>
    <row r="49" spans="3:5">
      <c r="C49" s="3">
        <f t="shared" si="2"/>
        <v>0.95000000000000029</v>
      </c>
      <c r="D49" s="4">
        <f t="shared" si="0"/>
        <v>0.81341550478937397</v>
      </c>
      <c r="E49" s="1">
        <f t="shared" si="1"/>
        <v>0.58168308954522563</v>
      </c>
    </row>
    <row r="50" spans="3:5">
      <c r="C50" s="3">
        <f t="shared" si="2"/>
        <v>1.0000000000000002</v>
      </c>
      <c r="D50" s="4">
        <f t="shared" si="0"/>
        <v>0.84147098480789662</v>
      </c>
      <c r="E50" s="1">
        <f t="shared" si="1"/>
        <v>0.54030230595228745</v>
      </c>
    </row>
    <row r="51" spans="3:5">
      <c r="C51" s="3">
        <f t="shared" si="2"/>
        <v>1.0500000000000003</v>
      </c>
      <c r="D51" s="4">
        <f t="shared" si="0"/>
        <v>0.86742322559401708</v>
      </c>
      <c r="E51" s="1">
        <f t="shared" si="1"/>
        <v>0.49757104797846968</v>
      </c>
    </row>
    <row r="52" spans="3:5">
      <c r="C52" s="3">
        <f t="shared" si="2"/>
        <v>1.1000000000000003</v>
      </c>
      <c r="D52" s="4">
        <f t="shared" si="0"/>
        <v>0.89120736006143553</v>
      </c>
      <c r="E52" s="1">
        <f t="shared" si="1"/>
        <v>0.45359612151469819</v>
      </c>
    </row>
    <row r="53" spans="3:5">
      <c r="C53" s="3">
        <f t="shared" si="2"/>
        <v>1.1500000000000004</v>
      </c>
      <c r="D53" s="4">
        <f t="shared" si="0"/>
        <v>0.91276394026052121</v>
      </c>
      <c r="E53" s="1">
        <f t="shared" si="1"/>
        <v>0.40848744097543388</v>
      </c>
    </row>
    <row r="54" spans="3:5">
      <c r="C54" s="3">
        <f t="shared" si="2"/>
        <v>1.2000000000000004</v>
      </c>
      <c r="D54" s="4">
        <f t="shared" si="0"/>
        <v>0.93203908596722651</v>
      </c>
      <c r="E54" s="1">
        <f t="shared" si="1"/>
        <v>0.36235775456987779</v>
      </c>
    </row>
    <row r="55" spans="3:5">
      <c r="C55" s="3">
        <f t="shared" si="2"/>
        <v>1.2500000000000004</v>
      </c>
      <c r="D55" s="4">
        <f t="shared" si="0"/>
        <v>0.94898461935558631</v>
      </c>
      <c r="E55" s="1">
        <f t="shared" si="1"/>
        <v>0.3153223624901671</v>
      </c>
    </row>
    <row r="56" spans="3:5">
      <c r="C56" s="3">
        <f t="shared" si="2"/>
        <v>1.3000000000000005</v>
      </c>
      <c r="D56" s="4">
        <f t="shared" si="0"/>
        <v>0.96355818541719307</v>
      </c>
      <c r="E56" s="1">
        <f t="shared" si="1"/>
        <v>0.26749882872094288</v>
      </c>
    </row>
    <row r="57" spans="3:5">
      <c r="C57" s="3">
        <f t="shared" si="2"/>
        <v>1.3500000000000005</v>
      </c>
      <c r="D57" s="4">
        <f t="shared" si="0"/>
        <v>0.9757233578266592</v>
      </c>
      <c r="E57" s="1">
        <f t="shared" si="1"/>
        <v>0.21900668719061372</v>
      </c>
    </row>
    <row r="58" spans="3:5">
      <c r="C58" s="3">
        <f t="shared" si="2"/>
        <v>1.4000000000000006</v>
      </c>
      <c r="D58" s="4">
        <f t="shared" si="0"/>
        <v>0.98544972998846025</v>
      </c>
      <c r="E58" s="1">
        <f t="shared" si="1"/>
        <v>0.16996714299878582</v>
      </c>
    </row>
    <row r="59" spans="3:5">
      <c r="C59" s="3">
        <f t="shared" si="2"/>
        <v>1.4500000000000006</v>
      </c>
      <c r="D59" s="4">
        <f t="shared" si="0"/>
        <v>0.99271299103758859</v>
      </c>
      <c r="E59" s="1">
        <f t="shared" si="1"/>
        <v>0.12050276946663746</v>
      </c>
    </row>
    <row r="60" spans="3:5">
      <c r="C60" s="3">
        <f t="shared" si="2"/>
        <v>1.5000000000000007</v>
      </c>
      <c r="D60" s="4">
        <f t="shared" si="0"/>
        <v>0.99749498660405445</v>
      </c>
      <c r="E60" s="1">
        <f t="shared" si="1"/>
        <v>7.0737201767451671E-2</v>
      </c>
    </row>
    <row r="61" spans="3:5">
      <c r="C61" s="3">
        <f t="shared" si="2"/>
        <v>1.5500000000000007</v>
      </c>
      <c r="D61" s="4">
        <f t="shared" si="0"/>
        <v>0.99978376418935699</v>
      </c>
      <c r="E61" s="1">
        <f t="shared" si="1"/>
        <v>2.0794827903070235E-2</v>
      </c>
    </row>
    <row r="62" spans="3:5">
      <c r="C62" s="3">
        <f t="shared" si="2"/>
        <v>1.6000000000000008</v>
      </c>
      <c r="D62" s="4">
        <f t="shared" ref="D62:D93" si="3">E_0*SIN(ω*C62)</f>
        <v>0.99957360304150511</v>
      </c>
      <c r="E62" s="1">
        <f t="shared" ref="E62:E93" si="4">I0*SIN((ω*C62)-φ)</f>
        <v>-2.9199522201331859E-2</v>
      </c>
    </row>
    <row r="63" spans="3:5">
      <c r="C63" s="3">
        <f t="shared" ref="C63:C94" si="5">C62+Δt</f>
        <v>1.6500000000000008</v>
      </c>
      <c r="D63" s="4">
        <f t="shared" si="3"/>
        <v>0.99686502845391878</v>
      </c>
      <c r="E63" s="1">
        <f t="shared" si="4"/>
        <v>-7.9120888707048254E-2</v>
      </c>
    </row>
    <row r="64" spans="3:5">
      <c r="C64" s="3">
        <f t="shared" si="5"/>
        <v>1.7000000000000008</v>
      </c>
      <c r="D64" s="4">
        <f t="shared" si="3"/>
        <v>0.99166481045246846</v>
      </c>
      <c r="E64" s="1">
        <f t="shared" si="4"/>
        <v>-0.12884449419635932</v>
      </c>
    </row>
    <row r="65" spans="3:5">
      <c r="C65" s="3">
        <f t="shared" si="5"/>
        <v>1.7500000000000009</v>
      </c>
      <c r="D65" s="4">
        <f t="shared" si="3"/>
        <v>0.9839859468739367</v>
      </c>
      <c r="E65" s="1">
        <f t="shared" si="4"/>
        <v>-0.17824605555109449</v>
      </c>
    </row>
    <row r="66" spans="3:5">
      <c r="C66" s="3">
        <f t="shared" si="5"/>
        <v>1.8000000000000009</v>
      </c>
      <c r="D66" s="4">
        <f t="shared" si="3"/>
        <v>0.97384763087819493</v>
      </c>
      <c r="E66" s="1">
        <f t="shared" si="4"/>
        <v>-0.22720209459570317</v>
      </c>
    </row>
    <row r="67" spans="3:5">
      <c r="C67" s="3">
        <f t="shared" si="5"/>
        <v>1.850000000000001</v>
      </c>
      <c r="D67" s="4">
        <f t="shared" si="3"/>
        <v>0.96127520297529967</v>
      </c>
      <c r="E67" s="1">
        <f t="shared" si="4"/>
        <v>-0.27559024672838656</v>
      </c>
    </row>
    <row r="68" spans="3:5">
      <c r="C68" s="3">
        <f t="shared" si="5"/>
        <v>1.900000000000001</v>
      </c>
      <c r="D68" s="4">
        <f t="shared" si="3"/>
        <v>0.94630008768741414</v>
      </c>
      <c r="E68" s="1">
        <f t="shared" si="4"/>
        <v>-0.32328956676887488</v>
      </c>
    </row>
    <row r="69" spans="3:5">
      <c r="C69" s="3">
        <f t="shared" si="5"/>
        <v>1.9500000000000011</v>
      </c>
      <c r="D69" s="4">
        <f t="shared" si="3"/>
        <v>0.92895971500386887</v>
      </c>
      <c r="E69" s="1">
        <f t="shared" si="4"/>
        <v>-0.3701808312583923</v>
      </c>
    </row>
    <row r="70" spans="3:5">
      <c r="C70" s="3">
        <f t="shared" si="5"/>
        <v>2.0000000000000009</v>
      </c>
      <c r="D70" s="4">
        <f t="shared" si="3"/>
        <v>0.90929742682568138</v>
      </c>
      <c r="E70" s="1">
        <f t="shared" si="4"/>
        <v>-0.41614683645621381</v>
      </c>
    </row>
    <row r="71" spans="3:5">
      <c r="C71" s="3">
        <f t="shared" si="5"/>
        <v>2.0500000000000007</v>
      </c>
      <c r="D71" s="4">
        <f t="shared" si="3"/>
        <v>0.88736236863337514</v>
      </c>
      <c r="E71" s="1">
        <f t="shared" si="4"/>
        <v>-0.46107269128797773</v>
      </c>
    </row>
    <row r="72" spans="3:5">
      <c r="C72" s="3">
        <f t="shared" si="5"/>
        <v>2.1000000000000005</v>
      </c>
      <c r="D72" s="4">
        <f t="shared" si="3"/>
        <v>0.86320936664887349</v>
      </c>
      <c r="E72" s="1">
        <f t="shared" si="4"/>
        <v>-0.50484610451353751</v>
      </c>
    </row>
    <row r="73" spans="3:5">
      <c r="C73" s="3">
        <f t="shared" si="5"/>
        <v>2.1500000000000004</v>
      </c>
      <c r="D73" s="4">
        <f t="shared" si="3"/>
        <v>0.83689879079849749</v>
      </c>
      <c r="E73" s="1">
        <f t="shared" si="4"/>
        <v>-0.54735766539658204</v>
      </c>
    </row>
    <row r="74" spans="3:5">
      <c r="C74" s="3">
        <f t="shared" si="5"/>
        <v>2.2000000000000002</v>
      </c>
      <c r="D74" s="4">
        <f t="shared" si="3"/>
        <v>0.80849640381959009</v>
      </c>
      <c r="E74" s="1">
        <f t="shared" si="4"/>
        <v>-0.58850111717449682</v>
      </c>
    </row>
    <row r="75" spans="3:5">
      <c r="C75" s="3">
        <f t="shared" si="5"/>
        <v>2.25</v>
      </c>
      <c r="D75" s="4">
        <f t="shared" si="3"/>
        <v>0.7780731968879212</v>
      </c>
      <c r="E75" s="1">
        <f t="shared" si="4"/>
        <v>-0.62817362264493237</v>
      </c>
    </row>
    <row r="76" spans="3:5">
      <c r="C76" s="3">
        <f t="shared" si="5"/>
        <v>2.2999999999999998</v>
      </c>
      <c r="D76" s="4">
        <f t="shared" si="3"/>
        <v>0.74570521217672026</v>
      </c>
      <c r="E76" s="1">
        <f t="shared" si="4"/>
        <v>-0.66627602120525431</v>
      </c>
    </row>
    <row r="77" spans="3:5">
      <c r="C77" s="3">
        <f t="shared" si="5"/>
        <v>2.3499999999999996</v>
      </c>
      <c r="D77" s="4">
        <f t="shared" si="3"/>
        <v>0.71147335279084467</v>
      </c>
      <c r="E77" s="1">
        <f t="shared" si="4"/>
        <v>-0.70271307670240701</v>
      </c>
    </row>
    <row r="78" spans="3:5">
      <c r="C78" s="3">
        <f t="shared" si="5"/>
        <v>2.3999999999999995</v>
      </c>
      <c r="D78" s="4">
        <f t="shared" si="3"/>
        <v>0.67546318055115129</v>
      </c>
      <c r="E78" s="1">
        <f t="shared" si="4"/>
        <v>-0.73739371547369958</v>
      </c>
    </row>
    <row r="79" spans="3:5">
      <c r="C79" s="3">
        <f t="shared" si="5"/>
        <v>2.4499999999999993</v>
      </c>
      <c r="D79" s="4">
        <f t="shared" si="3"/>
        <v>0.63776470213450431</v>
      </c>
      <c r="E79" s="1">
        <f t="shared" si="4"/>
        <v>-0.77023125398353132</v>
      </c>
    </row>
    <row r="80" spans="3:5">
      <c r="C80" s="3">
        <f t="shared" si="5"/>
        <v>2.4999999999999991</v>
      </c>
      <c r="D80" s="4">
        <f t="shared" si="3"/>
        <v>0.59847214410395722</v>
      </c>
      <c r="E80" s="1">
        <f t="shared" si="4"/>
        <v>-0.80114361548708679</v>
      </c>
    </row>
    <row r="81" spans="3:5">
      <c r="C81" s="3">
        <f t="shared" si="5"/>
        <v>2.5499999999999989</v>
      </c>
      <c r="D81" s="4">
        <f t="shared" si="3"/>
        <v>0.55768371739141775</v>
      </c>
      <c r="E81" s="1">
        <f t="shared" si="4"/>
        <v>-0.83005353517945413</v>
      </c>
    </row>
    <row r="82" spans="3:5">
      <c r="C82" s="3">
        <f t="shared" si="5"/>
        <v>2.5999999999999988</v>
      </c>
      <c r="D82" s="4">
        <f t="shared" si="3"/>
        <v>0.51550137182146527</v>
      </c>
      <c r="E82" s="1">
        <f t="shared" si="4"/>
        <v>-0.85688875331739744</v>
      </c>
    </row>
    <row r="83" spans="3:5">
      <c r="C83" s="3">
        <f t="shared" si="5"/>
        <v>2.6499999999999986</v>
      </c>
      <c r="D83" s="4">
        <f t="shared" si="3"/>
        <v>0.47203054128988381</v>
      </c>
      <c r="E83" s="1">
        <f t="shared" si="4"/>
        <v>-0.8815821958310831</v>
      </c>
    </row>
    <row r="84" spans="3:5">
      <c r="C84" s="3">
        <f t="shared" si="5"/>
        <v>2.6999999999999984</v>
      </c>
      <c r="D84" s="4">
        <f t="shared" si="3"/>
        <v>0.42737988023383139</v>
      </c>
      <c r="E84" s="1">
        <f t="shared" si="4"/>
        <v>-0.9040721419743234</v>
      </c>
    </row>
    <row r="85" spans="3:5">
      <c r="C85" s="3">
        <f t="shared" si="5"/>
        <v>2.7499999999999982</v>
      </c>
      <c r="D85" s="4">
        <f t="shared" si="3"/>
        <v>0.38166099205233334</v>
      </c>
      <c r="E85" s="1">
        <f t="shared" si="4"/>
        <v>-0.92430237859429776</v>
      </c>
    </row>
    <row r="86" spans="3:5">
      <c r="C86" s="3">
        <f t="shared" si="5"/>
        <v>2.799999999999998</v>
      </c>
      <c r="D86" s="4">
        <f t="shared" si="3"/>
        <v>0.33498815015590677</v>
      </c>
      <c r="E86" s="1">
        <f t="shared" si="4"/>
        <v>-0.94222234063515964</v>
      </c>
    </row>
    <row r="87" spans="3:5">
      <c r="C87" s="3">
        <f t="shared" si="5"/>
        <v>2.8499999999999979</v>
      </c>
      <c r="D87" s="4">
        <f t="shared" si="3"/>
        <v>0.28747801234254655</v>
      </c>
      <c r="E87" s="1">
        <f t="shared" si="4"/>
        <v>-0.95778723752434303</v>
      </c>
    </row>
    <row r="88" spans="3:5">
      <c r="C88" s="3">
        <f t="shared" si="5"/>
        <v>2.8999999999999977</v>
      </c>
      <c r="D88" s="4">
        <f t="shared" si="3"/>
        <v>0.23924932921398456</v>
      </c>
      <c r="E88" s="1">
        <f t="shared" si="4"/>
        <v>-0.97095816512566613</v>
      </c>
    </row>
    <row r="89" spans="3:5">
      <c r="C89" s="3">
        <f t="shared" si="5"/>
        <v>2.9499999999999975</v>
      </c>
      <c r="D89" s="4">
        <f t="shared" si="3"/>
        <v>0.19042264736102968</v>
      </c>
      <c r="E89" s="1">
        <f t="shared" si="4"/>
        <v>-0.98170220297941235</v>
      </c>
    </row>
    <row r="90" spans="3:5">
      <c r="C90" s="3">
        <f t="shared" si="5"/>
        <v>2.9999999999999973</v>
      </c>
      <c r="D90" s="4">
        <f t="shared" si="3"/>
        <v>0.14112000805986985</v>
      </c>
      <c r="E90" s="1">
        <f t="shared" si="4"/>
        <v>-0.98999249658633415</v>
      </c>
    </row>
    <row r="91" spans="3:5">
      <c r="C91" s="3">
        <f t="shared" si="5"/>
        <v>3.0499999999999972</v>
      </c>
      <c r="D91" s="4">
        <f t="shared" si="3"/>
        <v>9.1464642232439844E-2</v>
      </c>
      <c r="E91" s="1">
        <f t="shared" si="4"/>
        <v>-0.99580832452991563</v>
      </c>
    </row>
    <row r="92" spans="3:5">
      <c r="C92" s="3">
        <f t="shared" si="5"/>
        <v>3.099999999999997</v>
      </c>
      <c r="D92" s="4">
        <f t="shared" si="3"/>
        <v>4.15806624332936E-2</v>
      </c>
      <c r="E92" s="1">
        <f t="shared" si="4"/>
        <v>-0.99913515026912236</v>
      </c>
    </row>
    <row r="93" spans="3:5">
      <c r="C93" s="3">
        <f t="shared" si="5"/>
        <v>3.1499999999999968</v>
      </c>
      <c r="D93" s="4">
        <f t="shared" si="3"/>
        <v>-8.4072473671455098E-3</v>
      </c>
      <c r="E93" s="1">
        <f t="shared" si="4"/>
        <v>-0.99996465847218385</v>
      </c>
    </row>
    <row r="94" spans="3:5">
      <c r="C94" s="3">
        <f t="shared" si="5"/>
        <v>3.1999999999999966</v>
      </c>
      <c r="D94" s="4">
        <f t="shared" ref="D94:D125" si="6">E_0*SIN(ω*C94)</f>
        <v>-5.837414342757654E-2</v>
      </c>
      <c r="E94" s="1">
        <f t="shared" ref="E94:E125" si="7">I0*SIN((ω*C94)-φ)</f>
        <v>-0.99829477580059178</v>
      </c>
    </row>
    <row r="95" spans="3:5">
      <c r="C95" s="3">
        <f t="shared" ref="C95:C126" si="8">C94+Δt</f>
        <v>3.2499999999999964</v>
      </c>
      <c r="D95" s="4">
        <f t="shared" si="6"/>
        <v>-0.10819513453010485</v>
      </c>
      <c r="E95" s="1">
        <f t="shared" si="7"/>
        <v>-0.99412967609136726</v>
      </c>
    </row>
    <row r="96" spans="3:5">
      <c r="C96" s="3">
        <f t="shared" si="8"/>
        <v>3.2999999999999963</v>
      </c>
      <c r="D96" s="4">
        <f t="shared" si="6"/>
        <v>-0.15774569414324469</v>
      </c>
      <c r="E96" s="1">
        <f t="shared" si="7"/>
        <v>-0.98747976992464115</v>
      </c>
    </row>
    <row r="97" spans="3:5">
      <c r="C97" s="3">
        <f t="shared" si="8"/>
        <v>3.3499999999999961</v>
      </c>
      <c r="D97" s="4">
        <f t="shared" si="6"/>
        <v>-0.20690197167339586</v>
      </c>
      <c r="E97" s="1">
        <f t="shared" si="7"/>
        <v>-0.97836167860262624</v>
      </c>
    </row>
    <row r="98" spans="3:5">
      <c r="C98" s="3">
        <f t="shared" si="8"/>
        <v>3.3999999999999959</v>
      </c>
      <c r="D98" s="4">
        <f t="shared" si="6"/>
        <v>-0.25554110202682739</v>
      </c>
      <c r="E98" s="1">
        <f t="shared" si="7"/>
        <v>-0.96679819260501731</v>
      </c>
    </row>
    <row r="99" spans="3:5">
      <c r="C99" s="3">
        <f t="shared" si="8"/>
        <v>3.4499999999999957</v>
      </c>
      <c r="D99" s="4">
        <f t="shared" si="6"/>
        <v>-0.30354151270842511</v>
      </c>
      <c r="E99" s="1">
        <f t="shared" si="7"/>
        <v>-0.95281821462466132</v>
      </c>
    </row>
    <row r="100" spans="3:5">
      <c r="C100" s="3">
        <f t="shared" si="8"/>
        <v>3.4999999999999956</v>
      </c>
      <c r="D100" s="4">
        <f t="shared" si="6"/>
        <v>-0.35078322768961567</v>
      </c>
      <c r="E100" s="1">
        <f t="shared" si="7"/>
        <v>-0.93645668732587728</v>
      </c>
    </row>
    <row r="101" spans="3:5">
      <c r="C101" s="3">
        <f t="shared" si="8"/>
        <v>3.5499999999999954</v>
      </c>
      <c r="D101" s="4">
        <f t="shared" si="6"/>
        <v>-0.3971481672859557</v>
      </c>
      <c r="E101" s="1">
        <f t="shared" si="7"/>
        <v>-0.91775450600599362</v>
      </c>
    </row>
    <row r="102" spans="3:5">
      <c r="C102" s="3">
        <f t="shared" si="8"/>
        <v>3.5999999999999952</v>
      </c>
      <c r="D102" s="4">
        <f t="shared" si="6"/>
        <v>-0.44252044329484808</v>
      </c>
      <c r="E102" s="1">
        <f t="shared" si="7"/>
        <v>-0.89675841637840226</v>
      </c>
    </row>
    <row r="103" spans="3:5">
      <c r="C103" s="3">
        <f t="shared" si="8"/>
        <v>3.649999999999995</v>
      </c>
      <c r="D103" s="4">
        <f t="shared" si="6"/>
        <v>-0.48678664865569515</v>
      </c>
      <c r="E103" s="1">
        <f t="shared" si="7"/>
        <v>-0.87352089773261998</v>
      </c>
    </row>
    <row r="104" spans="3:5">
      <c r="C104" s="3">
        <f t="shared" si="8"/>
        <v>3.6999999999999948</v>
      </c>
      <c r="D104" s="4">
        <f t="shared" si="6"/>
        <v>-0.52983614090848885</v>
      </c>
      <c r="E104" s="1">
        <f t="shared" si="7"/>
        <v>-0.84810003176339543</v>
      </c>
    </row>
    <row r="105" spans="3:5">
      <c r="C105" s="3">
        <f t="shared" si="8"/>
        <v>3.7499999999999947</v>
      </c>
      <c r="D105" s="4">
        <f t="shared" si="6"/>
        <v>-0.5715613187423394</v>
      </c>
      <c r="E105" s="1">
        <f t="shared" si="7"/>
        <v>-0.82055935739672081</v>
      </c>
    </row>
    <row r="106" spans="3:5">
      <c r="C106" s="3">
        <f t="shared" si="8"/>
        <v>3.7999999999999945</v>
      </c>
      <c r="D106" s="4">
        <f t="shared" si="6"/>
        <v>-0.6118578909427147</v>
      </c>
      <c r="E106" s="1">
        <f t="shared" si="7"/>
        <v>-0.79096771197560678</v>
      </c>
    </row>
    <row r="107" spans="3:5">
      <c r="C107" s="3">
        <f t="shared" si="8"/>
        <v>3.8499999999999943</v>
      </c>
      <c r="D107" s="4">
        <f t="shared" si="6"/>
        <v>-0.65062513706516301</v>
      </c>
      <c r="E107" s="1">
        <f t="shared" si="7"/>
        <v>-0.75939905920257511</v>
      </c>
    </row>
    <row r="108" spans="3:5">
      <c r="C108" s="3">
        <f t="shared" si="8"/>
        <v>3.8999999999999941</v>
      </c>
      <c r="D108" s="4">
        <f t="shared" si="6"/>
        <v>-0.68776615918396955</v>
      </c>
      <c r="E108" s="1">
        <f t="shared" si="7"/>
        <v>-0.72593230426892164</v>
      </c>
    </row>
    <row r="109" spans="3:5">
      <c r="C109" s="3">
        <f t="shared" si="8"/>
        <v>3.949999999999994</v>
      </c>
      <c r="D109" s="4">
        <f t="shared" si="6"/>
        <v>-0.72318812408650779</v>
      </c>
      <c r="E109" s="1">
        <f t="shared" si="7"/>
        <v>-0.69065109663283164</v>
      </c>
    </row>
    <row r="110" spans="3:5">
      <c r="C110" s="3">
        <f t="shared" si="8"/>
        <v>3.9999999999999938</v>
      </c>
      <c r="D110" s="4">
        <f t="shared" si="6"/>
        <v>-0.75680249530792421</v>
      </c>
      <c r="E110" s="1">
        <f t="shared" si="7"/>
        <v>-0.65364362093929773</v>
      </c>
    </row>
    <row r="111" spans="3:5">
      <c r="C111" s="3">
        <f t="shared" si="8"/>
        <v>4.0499999999999936</v>
      </c>
      <c r="D111" s="4">
        <f t="shared" si="6"/>
        <v>-0.78852525442619115</v>
      </c>
      <c r="E111" s="1">
        <f t="shared" si="7"/>
        <v>-0.61500237660443258</v>
      </c>
    </row>
    <row r="112" spans="3:5">
      <c r="C112" s="3">
        <f t="shared" si="8"/>
        <v>4.0999999999999934</v>
      </c>
      <c r="D112" s="4">
        <f t="shared" si="6"/>
        <v>-0.8182771110644067</v>
      </c>
      <c r="E112" s="1">
        <f t="shared" si="7"/>
        <v>-0.57482394661510272</v>
      </c>
    </row>
    <row r="113" spans="3:5">
      <c r="C113" s="3">
        <f t="shared" si="8"/>
        <v>4.1499999999999932</v>
      </c>
      <c r="D113" s="4">
        <f t="shared" si="6"/>
        <v>-0.84598370107544274</v>
      </c>
      <c r="E113" s="1">
        <f t="shared" si="7"/>
        <v>-0.53320875612175933</v>
      </c>
    </row>
    <row r="114" spans="3:5">
      <c r="C114" s="3">
        <f t="shared" si="8"/>
        <v>4.1999999999999931</v>
      </c>
      <c r="D114" s="4">
        <f t="shared" si="6"/>
        <v>-0.87157577241358464</v>
      </c>
      <c r="E114" s="1">
        <f t="shared" si="7"/>
        <v>-0.49026082142786381</v>
      </c>
    </row>
    <row r="115" spans="3:5">
      <c r="C115" s="3">
        <f t="shared" si="8"/>
        <v>4.2499999999999929</v>
      </c>
      <c r="D115" s="4">
        <f t="shared" si="6"/>
        <v>-0.89498935822858039</v>
      </c>
      <c r="E115" s="1">
        <f t="shared" si="7"/>
        <v>-0.44608749000329867</v>
      </c>
    </row>
    <row r="116" spans="3:5">
      <c r="C116" s="3">
        <f t="shared" si="8"/>
        <v>4.2999999999999927</v>
      </c>
      <c r="D116" s="4">
        <f t="shared" si="6"/>
        <v>-0.91616593674945201</v>
      </c>
      <c r="E116" s="1">
        <f t="shared" si="7"/>
        <v>-0.40079917217159905</v>
      </c>
    </row>
    <row r="117" spans="3:5">
      <c r="C117" s="3">
        <f t="shared" si="8"/>
        <v>4.3499999999999925</v>
      </c>
      <c r="D117" s="4">
        <f t="shared" si="6"/>
        <v>-0.93505257755844651</v>
      </c>
      <c r="E117" s="1">
        <f t="shared" si="7"/>
        <v>-0.35450906514164432</v>
      </c>
    </row>
    <row r="118" spans="3:5">
      <c r="C118" s="3">
        <f t="shared" si="8"/>
        <v>4.3999999999999924</v>
      </c>
      <c r="D118" s="4">
        <f t="shared" si="6"/>
        <v>-0.95160207388951357</v>
      </c>
      <c r="E118" s="1">
        <f t="shared" si="7"/>
        <v>-0.30733287007358756</v>
      </c>
    </row>
    <row r="119" spans="3:5">
      <c r="C119" s="3">
        <f t="shared" si="8"/>
        <v>4.4499999999999922</v>
      </c>
      <c r="D119" s="4">
        <f t="shared" si="6"/>
        <v>-0.96577306062063673</v>
      </c>
      <c r="E119" s="1">
        <f t="shared" si="7"/>
        <v>-0.25938850288621151</v>
      </c>
    </row>
    <row r="120" spans="3:5">
      <c r="C120" s="3">
        <f t="shared" si="8"/>
        <v>4.499999999999992</v>
      </c>
      <c r="D120" s="4">
        <f t="shared" si="6"/>
        <v>-0.97753011766509534</v>
      </c>
      <c r="E120" s="1">
        <f t="shared" si="7"/>
        <v>-0.21079579952854083</v>
      </c>
    </row>
    <row r="121" spans="3:5">
      <c r="C121" s="3">
        <f t="shared" si="8"/>
        <v>4.5499999999999918</v>
      </c>
      <c r="D121" s="4">
        <f t="shared" si="6"/>
        <v>-0.9868438585032353</v>
      </c>
      <c r="E121" s="1">
        <f t="shared" si="7"/>
        <v>-0.16167621645237901</v>
      </c>
    </row>
    <row r="122" spans="3:5">
      <c r="C122" s="3">
        <f t="shared" si="8"/>
        <v>4.5999999999999917</v>
      </c>
      <c r="D122" s="4">
        <f t="shared" si="6"/>
        <v>-0.99369100363346352</v>
      </c>
      <c r="E122" s="1">
        <f t="shared" si="7"/>
        <v>-0.11215252703443211</v>
      </c>
    </row>
    <row r="123" spans="3:5">
      <c r="C123" s="3">
        <f t="shared" si="8"/>
        <v>4.6499999999999915</v>
      </c>
      <c r="D123" s="4">
        <f t="shared" si="6"/>
        <v>-0.99805443875887889</v>
      </c>
      <c r="E123" s="1">
        <f t="shared" si="7"/>
        <v>-6.23485147068061E-2</v>
      </c>
    </row>
    <row r="124" spans="3:5">
      <c r="C124" s="3">
        <f t="shared" si="8"/>
        <v>4.6999999999999913</v>
      </c>
      <c r="D124" s="4">
        <f t="shared" si="6"/>
        <v>-0.99992325756410083</v>
      </c>
      <c r="E124" s="1">
        <f t="shared" si="7"/>
        <v>-1.2388663562891851E-2</v>
      </c>
    </row>
    <row r="125" spans="3:5">
      <c r="C125" s="3">
        <f t="shared" si="8"/>
        <v>4.7499999999999911</v>
      </c>
      <c r="D125" s="4">
        <f t="shared" si="6"/>
        <v>-0.99929278897537832</v>
      </c>
      <c r="E125" s="1">
        <f t="shared" si="7"/>
        <v>3.760215278803837E-2</v>
      </c>
    </row>
    <row r="126" spans="3:5">
      <c r="C126" s="3">
        <f t="shared" si="8"/>
        <v>4.7999999999999909</v>
      </c>
      <c r="D126" s="4">
        <f t="shared" ref="D126:D157" si="9">E_0*SIN(ω*C126)</f>
        <v>-0.99616460883584146</v>
      </c>
      <c r="E126" s="1">
        <f t="shared" ref="E126:E157" si="10">I0*SIN((ω*C126)-φ)</f>
        <v>8.7498983339821118E-2</v>
      </c>
    </row>
    <row r="127" spans="3:5">
      <c r="C127" s="3">
        <f t="shared" ref="C127:C158" si="11">C126+Δt</f>
        <v>4.8499999999999908</v>
      </c>
      <c r="D127" s="4">
        <f t="shared" si="9"/>
        <v>-0.99054653596671449</v>
      </c>
      <c r="E127" s="1">
        <f t="shared" si="10"/>
        <v>0.1371771120018439</v>
      </c>
    </row>
    <row r="128" spans="3:5">
      <c r="C128" s="3">
        <f t="shared" si="11"/>
        <v>4.8999999999999906</v>
      </c>
      <c r="D128" s="4">
        <f t="shared" si="9"/>
        <v>-0.98245261262433425</v>
      </c>
      <c r="E128" s="1">
        <f t="shared" si="10"/>
        <v>0.18651236932432103</v>
      </c>
    </row>
    <row r="129" spans="3:5">
      <c r="C129" s="3">
        <f t="shared" si="11"/>
        <v>4.9499999999999904</v>
      </c>
      <c r="D129" s="4">
        <f t="shared" si="9"/>
        <v>-0.97190306940182303</v>
      </c>
      <c r="E129" s="1">
        <f t="shared" si="10"/>
        <v>0.23538144285725154</v>
      </c>
    </row>
    <row r="130" spans="3:5">
      <c r="C130" s="3">
        <f t="shared" si="11"/>
        <v>4.9999999999999902</v>
      </c>
      <c r="D130" s="4">
        <f t="shared" si="9"/>
        <v>-0.95892427466314123</v>
      </c>
      <c r="E130" s="1">
        <f t="shared" si="10"/>
        <v>0.28366218536732474</v>
      </c>
    </row>
    <row r="131" spans="3:5">
      <c r="C131" s="3">
        <f t="shared" si="11"/>
        <v>5.0499999999999901</v>
      </c>
      <c r="D131" s="4">
        <f t="shared" si="9"/>
        <v>-0.9435486686359098</v>
      </c>
      <c r="E131" s="1">
        <f t="shared" si="10"/>
        <v>0.33123392014238995</v>
      </c>
    </row>
    <row r="132" spans="3:5">
      <c r="C132" s="3">
        <f t="shared" si="11"/>
        <v>5.0999999999999899</v>
      </c>
      <c r="D132" s="4">
        <f t="shared" si="9"/>
        <v>-0.92581468232773612</v>
      </c>
      <c r="E132" s="1">
        <f t="shared" si="10"/>
        <v>0.37797774262039008</v>
      </c>
    </row>
    <row r="133" spans="3:5">
      <c r="C133" s="3">
        <f t="shared" si="11"/>
        <v>5.1499999999999897</v>
      </c>
      <c r="D133" s="4">
        <f t="shared" si="9"/>
        <v>-0.905766641468709</v>
      </c>
      <c r="E133" s="1">
        <f t="shared" si="10"/>
        <v>0.42377681758884228</v>
      </c>
    </row>
    <row r="134" spans="3:5">
      <c r="C134" s="3">
        <f t="shared" si="11"/>
        <v>5.1999999999999895</v>
      </c>
      <c r="D134" s="4">
        <f t="shared" si="9"/>
        <v>-0.88345465572015813</v>
      </c>
      <c r="E134" s="1">
        <f t="shared" si="10"/>
        <v>0.46851667121202267</v>
      </c>
    </row>
    <row r="135" spans="3:5">
      <c r="C135" s="3">
        <f t="shared" si="11"/>
        <v>5.2499999999999893</v>
      </c>
      <c r="D135" s="4">
        <f t="shared" si="9"/>
        <v>-0.85893449342659745</v>
      </c>
      <c r="E135" s="1">
        <f t="shared" si="10"/>
        <v>0.51208547715593855</v>
      </c>
    </row>
    <row r="136" spans="3:5">
      <c r="C136" s="3">
        <f t="shared" si="11"/>
        <v>5.2999999999999892</v>
      </c>
      <c r="D136" s="4">
        <f t="shared" si="9"/>
        <v>-0.83226744222390714</v>
      </c>
      <c r="E136" s="1">
        <f t="shared" si="10"/>
        <v>0.55437433609592579</v>
      </c>
    </row>
    <row r="137" spans="3:5">
      <c r="C137" s="3">
        <f t="shared" si="11"/>
        <v>5.349999999999989</v>
      </c>
      <c r="D137" s="4">
        <f t="shared" si="9"/>
        <v>-0.80352015585216219</v>
      </c>
      <c r="E137" s="1">
        <f t="shared" si="10"/>
        <v>0.59527754790824616</v>
      </c>
    </row>
    <row r="138" spans="3:5">
      <c r="C138" s="3">
        <f t="shared" si="11"/>
        <v>5.3999999999999888</v>
      </c>
      <c r="D138" s="4">
        <f t="shared" si="9"/>
        <v>-0.77276448755599447</v>
      </c>
      <c r="E138" s="1">
        <f t="shared" si="10"/>
        <v>0.63469287586534984</v>
      </c>
    </row>
    <row r="139" spans="3:5">
      <c r="C139" s="3">
        <f t="shared" si="11"/>
        <v>5.4499999999999886</v>
      </c>
      <c r="D139" s="4">
        <f t="shared" si="9"/>
        <v>-0.74007731048890213</v>
      </c>
      <c r="E139" s="1">
        <f t="shared" si="10"/>
        <v>0.67252180217445034</v>
      </c>
    </row>
    <row r="140" spans="3:5">
      <c r="C140" s="3">
        <f t="shared" si="11"/>
        <v>5.4999999999999885</v>
      </c>
      <c r="D140" s="4">
        <f t="shared" si="9"/>
        <v>-0.70554032557040014</v>
      </c>
      <c r="E140" s="1">
        <f t="shared" si="10"/>
        <v>0.70866977422069855</v>
      </c>
    </row>
    <row r="141" spans="3:5">
      <c r="C141" s="3">
        <f t="shared" si="11"/>
        <v>5.5499999999999883</v>
      </c>
      <c r="D141" s="4">
        <f t="shared" si="9"/>
        <v>-0.66923985727627056</v>
      </c>
      <c r="E141" s="1">
        <f t="shared" si="10"/>
        <v>0.74304644089947891</v>
      </c>
    </row>
    <row r="142" spans="3:5">
      <c r="C142" s="3">
        <f t="shared" si="11"/>
        <v>5.5999999999999881</v>
      </c>
      <c r="D142" s="4">
        <f t="shared" si="9"/>
        <v>-0.6312666378723305</v>
      </c>
      <c r="E142" s="1">
        <f t="shared" si="10"/>
        <v>0.77556587844711644</v>
      </c>
    </row>
    <row r="143" spans="3:5">
      <c r="C143" s="3">
        <f t="shared" si="11"/>
        <v>5.6499999999999879</v>
      </c>
      <c r="D143" s="4">
        <f t="shared" si="9"/>
        <v>-0.59171558063101937</v>
      </c>
      <c r="E143" s="1">
        <f t="shared" si="10"/>
        <v>0.80614680520553761</v>
      </c>
    </row>
    <row r="144" spans="3:5">
      <c r="C144" s="3">
        <f t="shared" si="11"/>
        <v>5.6999999999999877</v>
      </c>
      <c r="D144" s="4">
        <f t="shared" si="9"/>
        <v>-0.55068554259764801</v>
      </c>
      <c r="E144" s="1">
        <f t="shared" si="10"/>
        <v>0.83471278478408528</v>
      </c>
    </row>
    <row r="145" spans="3:5">
      <c r="C145" s="3">
        <f t="shared" si="11"/>
        <v>5.7499999999999876</v>
      </c>
      <c r="D145" s="4">
        <f t="shared" si="9"/>
        <v>-0.50827907749926904</v>
      </c>
      <c r="E145" s="1">
        <f t="shared" si="10"/>
        <v>0.86119241711068761</v>
      </c>
    </row>
    <row r="146" spans="3:5">
      <c r="C146" s="3">
        <f t="shared" si="11"/>
        <v>5.7999999999999874</v>
      </c>
      <c r="D146" s="4">
        <f t="shared" si="9"/>
        <v>-0.46460217941376836</v>
      </c>
      <c r="E146" s="1">
        <f t="shared" si="10"/>
        <v>0.88551951689485386</v>
      </c>
    </row>
    <row r="147" spans="3:5">
      <c r="C147" s="3">
        <f t="shared" si="11"/>
        <v>5.8499999999999872</v>
      </c>
      <c r="D147" s="4">
        <f t="shared" si="9"/>
        <v>-0.41976401783987094</v>
      </c>
      <c r="E147" s="1">
        <f t="shared" si="10"/>
        <v>0.90763327905643254</v>
      </c>
    </row>
    <row r="148" spans="3:5">
      <c r="C148" s="3">
        <f t="shared" si="11"/>
        <v>5.899999999999987</v>
      </c>
      <c r="D148" s="4">
        <f t="shared" si="9"/>
        <v>-0.3738766648302484</v>
      </c>
      <c r="E148" s="1">
        <f t="shared" si="10"/>
        <v>0.92747843070664415</v>
      </c>
    </row>
    <row r="149" spans="3:5">
      <c r="C149" s="3">
        <f t="shared" si="11"/>
        <v>5.9499999999999869</v>
      </c>
      <c r="D149" s="4">
        <f t="shared" si="9"/>
        <v>-0.32705481486975324</v>
      </c>
      <c r="E149" s="1">
        <f t="shared" si="10"/>
        <v>0.94500536930151857</v>
      </c>
    </row>
    <row r="150" spans="3:5">
      <c r="C150" s="3">
        <f t="shared" si="11"/>
        <v>5.9999999999999867</v>
      </c>
      <c r="D150" s="4">
        <f t="shared" si="9"/>
        <v>-0.27941549819893868</v>
      </c>
      <c r="E150" s="1">
        <f t="shared" si="10"/>
        <v>0.96017028662242188</v>
      </c>
    </row>
    <row r="151" spans="3:5">
      <c r="C151" s="3">
        <f t="shared" si="11"/>
        <v>6.0499999999999865</v>
      </c>
      <c r="D151" s="4">
        <f t="shared" si="9"/>
        <v>-0.2310777882994052</v>
      </c>
      <c r="E151" s="1">
        <f t="shared" si="10"/>
        <v>0.97293527827378767</v>
      </c>
    </row>
    <row r="152" spans="3:5">
      <c r="C152" s="3">
        <f t="shared" si="11"/>
        <v>6.0999999999999863</v>
      </c>
      <c r="D152" s="4">
        <f t="shared" si="9"/>
        <v>-0.18216250427210898</v>
      </c>
      <c r="E152" s="1">
        <f t="shared" si="10"/>
        <v>0.98326843842436695</v>
      </c>
    </row>
    <row r="153" spans="3:5">
      <c r="C153" s="3">
        <f t="shared" si="11"/>
        <v>6.1499999999999861</v>
      </c>
      <c r="D153" s="4">
        <f t="shared" si="9"/>
        <v>-0.13279190885253081</v>
      </c>
      <c r="E153" s="1">
        <f t="shared" si="10"/>
        <v>0.99114393955518898</v>
      </c>
    </row>
    <row r="154" spans="3:5">
      <c r="C154" s="3">
        <f t="shared" si="11"/>
        <v>6.199999999999986</v>
      </c>
      <c r="D154" s="4">
        <f t="shared" si="9"/>
        <v>-8.3089402817510566E-2</v>
      </c>
      <c r="E154" s="1">
        <f t="shared" si="10"/>
        <v>0.99654209701490848</v>
      </c>
    </row>
    <row r="155" spans="3:5">
      <c r="C155" s="3">
        <f t="shared" si="11"/>
        <v>6.2499999999999858</v>
      </c>
      <c r="D155" s="4">
        <f t="shared" si="9"/>
        <v>-3.3179216547571021E-2</v>
      </c>
      <c r="E155" s="1">
        <f t="shared" si="10"/>
        <v>0.99944941822118216</v>
      </c>
    </row>
    <row r="156" spans="3:5">
      <c r="C156" s="3">
        <f t="shared" si="11"/>
        <v>6.2999999999999856</v>
      </c>
      <c r="D156" s="4">
        <f t="shared" si="9"/>
        <v>1.6813900484335505E-2</v>
      </c>
      <c r="E156" s="1">
        <f t="shared" si="10"/>
        <v>0.99985863638509787</v>
      </c>
    </row>
    <row r="157" spans="3:5">
      <c r="C157" s="3">
        <f t="shared" si="11"/>
        <v>6.3499999999999854</v>
      </c>
      <c r="D157" s="4">
        <f t="shared" si="9"/>
        <v>6.6764991521541292E-2</v>
      </c>
      <c r="E157" s="1">
        <f t="shared" si="10"/>
        <v>0.99776872867436261</v>
      </c>
    </row>
    <row r="158" spans="3:5">
      <c r="C158" s="3">
        <f t="shared" si="11"/>
        <v>6.3999999999999853</v>
      </c>
      <c r="D158" s="4">
        <f t="shared" ref="D158:D189" si="12">E_0*SIN(ω*C158)</f>
        <v>0.11654920485047865</v>
      </c>
      <c r="E158" s="1">
        <f t="shared" ref="E158:E189" si="13">I0*SIN((ω*C158)-φ)</f>
        <v>0.99318491876985038</v>
      </c>
    </row>
    <row r="159" spans="3:5">
      <c r="C159" s="3">
        <f t="shared" ref="C159:C190" si="14">C158+Δt</f>
        <v>6.4499999999999851</v>
      </c>
      <c r="D159" s="4">
        <f t="shared" si="12"/>
        <v>0.16604210586494234</v>
      </c>
      <c r="E159" s="1">
        <f t="shared" si="13"/>
        <v>0.98611866380912039</v>
      </c>
    </row>
    <row r="160" spans="3:5">
      <c r="C160" s="3">
        <f t="shared" si="14"/>
        <v>6.4999999999999849</v>
      </c>
      <c r="D160" s="4">
        <f t="shared" si="12"/>
        <v>0.21511998808780078</v>
      </c>
      <c r="E160" s="1">
        <f t="shared" si="13"/>
        <v>0.97658762574953972</v>
      </c>
    </row>
    <row r="161" spans="3:5">
      <c r="C161" s="3">
        <f t="shared" si="14"/>
        <v>6.5499999999999847</v>
      </c>
      <c r="D161" s="4">
        <f t="shared" si="12"/>
        <v>0.26366018237276378</v>
      </c>
      <c r="E161" s="1">
        <f t="shared" si="13"/>
        <v>0.9646156272225892</v>
      </c>
    </row>
    <row r="162" spans="3:5">
      <c r="C162" s="3">
        <f t="shared" si="14"/>
        <v>6.5999999999999845</v>
      </c>
      <c r="D162" s="4">
        <f t="shared" si="12"/>
        <v>0.31154136351336348</v>
      </c>
      <c r="E162" s="1">
        <f t="shared" si="13"/>
        <v>0.95023259198968979</v>
      </c>
    </row>
    <row r="163" spans="3:5">
      <c r="C163" s="3">
        <f t="shared" si="14"/>
        <v>6.6499999999999844</v>
      </c>
      <c r="D163" s="4">
        <f t="shared" si="12"/>
        <v>0.35864385349278544</v>
      </c>
      <c r="E163" s="1">
        <f t="shared" si="13"/>
        <v>0.93347447014838292</v>
      </c>
    </row>
    <row r="164" spans="3:5">
      <c r="C164" s="3">
        <f t="shared" si="14"/>
        <v>6.6999999999999842</v>
      </c>
      <c r="D164" s="4">
        <f t="shared" si="12"/>
        <v>0.4048499206165837</v>
      </c>
      <c r="E164" s="1">
        <f t="shared" si="13"/>
        <v>0.91438314827581146</v>
      </c>
    </row>
    <row r="165" spans="3:5">
      <c r="C165" s="3">
        <f t="shared" si="14"/>
        <v>6.749999999999984</v>
      </c>
      <c r="D165" s="4">
        <f t="shared" si="12"/>
        <v>0.45004407378060335</v>
      </c>
      <c r="E165" s="1">
        <f t="shared" si="13"/>
        <v>0.89300634473408935</v>
      </c>
    </row>
    <row r="166" spans="3:5">
      <c r="C166" s="3">
        <f t="shared" si="14"/>
        <v>6.7999999999999838</v>
      </c>
      <c r="D166" s="4">
        <f t="shared" si="12"/>
        <v>0.49411335113859428</v>
      </c>
      <c r="E166" s="1">
        <f t="shared" si="13"/>
        <v>0.86939749039924596</v>
      </c>
    </row>
    <row r="167" spans="3:5">
      <c r="C167" s="3">
        <f t="shared" si="14"/>
        <v>6.8499999999999837</v>
      </c>
      <c r="D167" s="4">
        <f t="shared" si="12"/>
        <v>0.53694760244799755</v>
      </c>
      <c r="E167" s="1">
        <f t="shared" si="13"/>
        <v>0.8436155951118639</v>
      </c>
    </row>
    <row r="168" spans="3:5">
      <c r="C168" s="3">
        <f t="shared" si="14"/>
        <v>6.8999999999999835</v>
      </c>
      <c r="D168" s="4">
        <f t="shared" si="12"/>
        <v>0.57843976438818634</v>
      </c>
      <c r="E168" s="1">
        <f t="shared" si="13"/>
        <v>0.81572510018321098</v>
      </c>
    </row>
    <row r="169" spans="3:5">
      <c r="C169" s="3">
        <f t="shared" si="14"/>
        <v>6.9499999999999833</v>
      </c>
      <c r="D169" s="4">
        <f t="shared" si="12"/>
        <v>0.61848612816301063</v>
      </c>
      <c r="E169" s="1">
        <f t="shared" si="13"/>
        <v>0.785795717325521</v>
      </c>
    </row>
    <row r="170" spans="3:5">
      <c r="C170" s="3">
        <f t="shared" si="14"/>
        <v>6.9999999999999831</v>
      </c>
      <c r="D170" s="4">
        <f t="shared" si="12"/>
        <v>0.6569865987187764</v>
      </c>
      <c r="E170" s="1">
        <f t="shared" si="13"/>
        <v>0.75390225440901593</v>
      </c>
    </row>
    <row r="171" spans="3:5">
      <c r="C171" s="3">
        <f t="shared" si="14"/>
        <v>7.0499999999999829</v>
      </c>
      <c r="D171" s="4">
        <f t="shared" si="12"/>
        <v>0.69384494492975157</v>
      </c>
      <c r="E171" s="1">
        <f t="shared" si="13"/>
        <v>0.72012442848119118</v>
      </c>
    </row>
    <row r="172" spans="3:5">
      <c r="C172" s="3">
        <f t="shared" si="14"/>
        <v>7.0999999999999828</v>
      </c>
      <c r="D172" s="4">
        <f t="shared" si="12"/>
        <v>0.72896904012586439</v>
      </c>
      <c r="E172" s="1">
        <f t="shared" si="13"/>
        <v>0.68454666651571594</v>
      </c>
    </row>
    <row r="173" spans="3:5">
      <c r="C173" s="3">
        <f t="shared" si="14"/>
        <v>7.1499999999999826</v>
      </c>
      <c r="D173" s="4">
        <f t="shared" si="12"/>
        <v>0.76227109236139978</v>
      </c>
      <c r="E173" s="1">
        <f t="shared" si="13"/>
        <v>0.64725789438896497</v>
      </c>
    </row>
    <row r="174" spans="3:5">
      <c r="C174" s="3">
        <f t="shared" si="14"/>
        <v>7.1999999999999824</v>
      </c>
      <c r="D174" s="4">
        <f t="shared" si="12"/>
        <v>0.79366786384914234</v>
      </c>
      <c r="E174" s="1">
        <f t="shared" si="13"/>
        <v>0.60835131461163683</v>
      </c>
    </row>
    <row r="175" spans="3:5">
      <c r="C175" s="3">
        <f t="shared" si="14"/>
        <v>7.2499999999999822</v>
      </c>
      <c r="D175" s="4">
        <f t="shared" si="12"/>
        <v>0.8230808790114954</v>
      </c>
      <c r="E175" s="1">
        <f t="shared" si="13"/>
        <v>0.5679241733710183</v>
      </c>
    </row>
    <row r="176" spans="3:5">
      <c r="C176" s="3">
        <f t="shared" si="14"/>
        <v>7.2999999999999821</v>
      </c>
      <c r="D176" s="4">
        <f t="shared" si="12"/>
        <v>0.85043662062855507</v>
      </c>
      <c r="E176" s="1">
        <f t="shared" si="13"/>
        <v>0.52607751746616394</v>
      </c>
    </row>
    <row r="177" spans="3:5">
      <c r="C177" s="3">
        <f t="shared" si="14"/>
        <v>7.3499999999999819</v>
      </c>
      <c r="D177" s="4">
        <f t="shared" si="12"/>
        <v>0.87566671359287362</v>
      </c>
      <c r="E177" s="1">
        <f t="shared" si="13"/>
        <v>0.48291594174352065</v>
      </c>
    </row>
    <row r="178" spans="3:5">
      <c r="C178" s="3">
        <f t="shared" si="14"/>
        <v>7.3999999999999817</v>
      </c>
      <c r="D178" s="4">
        <f t="shared" si="12"/>
        <v>0.8987080958116187</v>
      </c>
      <c r="E178" s="1">
        <f t="shared" si="13"/>
        <v>0.43854732766427929</v>
      </c>
    </row>
    <row r="179" spans="3:5">
      <c r="C179" s="3">
        <f t="shared" si="14"/>
        <v>7.4499999999999815</v>
      </c>
      <c r="D179" s="4">
        <f t="shared" si="12"/>
        <v>0.91950317582896335</v>
      </c>
      <c r="E179" s="1">
        <f t="shared" si="13"/>
        <v>0.39308257365690874</v>
      </c>
    </row>
    <row r="180" spans="3:5">
      <c r="C180" s="3">
        <f t="shared" si="14"/>
        <v>7.4999999999999813</v>
      </c>
      <c r="D180" s="4">
        <f t="shared" si="12"/>
        <v>0.93799997677473235</v>
      </c>
      <c r="E180" s="1">
        <f t="shared" si="13"/>
        <v>0.34663531792884295</v>
      </c>
    </row>
    <row r="181" spans="3:5">
      <c r="C181" s="3">
        <f t="shared" si="14"/>
        <v>7.5499999999999812</v>
      </c>
      <c r="D181" s="4">
        <f t="shared" si="12"/>
        <v>0.95415226627950922</v>
      </c>
      <c r="E181" s="1">
        <f t="shared" si="13"/>
        <v>0.29932165443014047</v>
      </c>
    </row>
    <row r="182" spans="3:5">
      <c r="C182" s="3">
        <f t="shared" si="14"/>
        <v>7.599999999999981</v>
      </c>
      <c r="D182" s="4">
        <f t="shared" si="12"/>
        <v>0.96791967203148166</v>
      </c>
      <c r="E182" s="1">
        <f t="shared" si="13"/>
        <v>0.25125984267906692</v>
      </c>
    </row>
    <row r="183" spans="3:5">
      <c r="C183" s="3">
        <f t="shared" si="14"/>
        <v>7.6499999999999808</v>
      </c>
      <c r="D183" s="4">
        <f t="shared" si="12"/>
        <v>0.97926778268619608</v>
      </c>
      <c r="E183" s="1">
        <f t="shared" si="13"/>
        <v>0.20257001217489054</v>
      </c>
    </row>
    <row r="184" spans="3:5">
      <c r="C184" s="3">
        <f t="shared" si="14"/>
        <v>7.6999999999999806</v>
      </c>
      <c r="D184" s="4">
        <f t="shared" si="12"/>
        <v>0.98816823387699737</v>
      </c>
      <c r="E184" s="1">
        <f t="shared" si="13"/>
        <v>0.15337386213669985</v>
      </c>
    </row>
    <row r="185" spans="3:5">
      <c r="C185" s="3">
        <f t="shared" si="14"/>
        <v>7.7499999999999805</v>
      </c>
      <c r="D185" s="4">
        <f t="shared" si="12"/>
        <v>0.99459877911117411</v>
      </c>
      <c r="E185" s="1">
        <f t="shared" si="13"/>
        <v>0.10379435731873246</v>
      </c>
    </row>
    <row r="186" spans="3:5">
      <c r="C186" s="3">
        <f t="shared" si="14"/>
        <v>7.7999999999999803</v>
      </c>
      <c r="D186" s="4">
        <f t="shared" si="12"/>
        <v>0.99854334537460387</v>
      </c>
      <c r="E186" s="1">
        <f t="shared" si="13"/>
        <v>5.3955420662524615E-2</v>
      </c>
    </row>
    <row r="187" spans="3:5">
      <c r="C187" s="3">
        <f t="shared" si="14"/>
        <v>7.8499999999999801</v>
      </c>
      <c r="D187" s="4">
        <f t="shared" si="12"/>
        <v>0.99999207330591866</v>
      </c>
      <c r="E187" s="1">
        <f t="shared" si="13"/>
        <v>3.9816235540985597E-3</v>
      </c>
    </row>
    <row r="188" spans="3:5">
      <c r="C188" s="3">
        <f t="shared" si="14"/>
        <v>7.8999999999999799</v>
      </c>
      <c r="D188" s="4">
        <f t="shared" si="12"/>
        <v>0.99894134183977301</v>
      </c>
      <c r="E188" s="1">
        <f t="shared" si="13"/>
        <v>-4.6002125539623274E-2</v>
      </c>
    </row>
    <row r="189" spans="3:5">
      <c r="C189" s="3">
        <f t="shared" si="14"/>
        <v>7.9499999999999797</v>
      </c>
      <c r="D189" s="4">
        <f t="shared" si="12"/>
        <v>0.99539377725762179</v>
      </c>
      <c r="E189" s="1">
        <f t="shared" si="13"/>
        <v>-9.5870893276938138E-2</v>
      </c>
    </row>
    <row r="190" spans="3:5">
      <c r="C190" s="3">
        <f t="shared" si="14"/>
        <v>7.9999999999999796</v>
      </c>
      <c r="D190" s="4">
        <f t="shared" ref="D190:D217" si="15">E_0*SIN(ω*C190)</f>
        <v>0.98935824662338478</v>
      </c>
      <c r="E190" s="1">
        <f t="shared" ref="E190:E217" si="16">I0*SIN((ω*C190)-φ)</f>
        <v>-0.14550003370965672</v>
      </c>
    </row>
    <row r="191" spans="3:5">
      <c r="C191" s="3">
        <f t="shared" ref="C191:C217" si="17">C190+Δt</f>
        <v>8.0499999999999794</v>
      </c>
      <c r="D191" s="4">
        <f t="shared" si="15"/>
        <v>0.98084983562040373</v>
      </c>
      <c r="E191" s="1">
        <f t="shared" si="16"/>
        <v>-0.19476549983305563</v>
      </c>
    </row>
    <row r="192" spans="3:5">
      <c r="C192" s="3">
        <f t="shared" si="17"/>
        <v>8.0999999999999801</v>
      </c>
      <c r="D192" s="4">
        <f t="shared" si="15"/>
        <v>0.96988981084509107</v>
      </c>
      <c r="E192" s="1">
        <f t="shared" si="16"/>
        <v>-0.2435441536387834</v>
      </c>
    </row>
    <row r="193" spans="3:5">
      <c r="C193" s="3">
        <f t="shared" si="17"/>
        <v>8.1499999999999808</v>
      </c>
      <c r="D193" s="4">
        <f t="shared" si="15"/>
        <v>0.95650556665151476</v>
      </c>
      <c r="E193" s="1">
        <f t="shared" si="16"/>
        <v>-0.29171407389575754</v>
      </c>
    </row>
    <row r="194" spans="3:5">
      <c r="C194" s="3">
        <f t="shared" si="17"/>
        <v>8.1999999999999815</v>
      </c>
      <c r="D194" s="4">
        <f t="shared" si="15"/>
        <v>0.94073055667977912</v>
      </c>
      <c r="E194" s="1">
        <f t="shared" si="16"/>
        <v>-0.33915486088974511</v>
      </c>
    </row>
    <row r="195" spans="3:5">
      <c r="C195" s="3">
        <f t="shared" si="17"/>
        <v>8.2499999999999822</v>
      </c>
      <c r="D195" s="4">
        <f t="shared" si="15"/>
        <v>0.92260421023934713</v>
      </c>
      <c r="E195" s="1">
        <f t="shared" si="16"/>
        <v>-0.38574793735994539</v>
      </c>
    </row>
    <row r="196" spans="3:5">
      <c r="C196" s="3">
        <f t="shared" si="17"/>
        <v>8.2999999999999829</v>
      </c>
      <c r="D196" s="4">
        <f t="shared" si="15"/>
        <v>0.90217183375630094</v>
      </c>
      <c r="E196" s="1">
        <f t="shared" si="16"/>
        <v>-0.43137684488038802</v>
      </c>
    </row>
    <row r="197" spans="3:5">
      <c r="C197" s="3">
        <f t="shared" si="17"/>
        <v>8.3499999999999837</v>
      </c>
      <c r="D197" s="4">
        <f t="shared" si="15"/>
        <v>0.87948449753087243</v>
      </c>
      <c r="E197" s="1">
        <f t="shared" si="16"/>
        <v>-0.47592753494534762</v>
      </c>
    </row>
    <row r="198" spans="3:5">
      <c r="C198" s="3">
        <f t="shared" si="17"/>
        <v>8.3999999999999844</v>
      </c>
      <c r="D198" s="4">
        <f t="shared" si="15"/>
        <v>0.85459890808828876</v>
      </c>
      <c r="E198" s="1">
        <f t="shared" si="16"/>
        <v>-0.51928865403121249</v>
      </c>
    </row>
    <row r="199" spans="3:5">
      <c r="C199" s="3">
        <f t="shared" si="17"/>
        <v>8.4499999999999851</v>
      </c>
      <c r="D199" s="4">
        <f t="shared" si="15"/>
        <v>0.82757726644199192</v>
      </c>
      <c r="E199" s="1">
        <f t="shared" si="16"/>
        <v>-0.5613518219223026</v>
      </c>
    </row>
    <row r="200" spans="3:5">
      <c r="C200" s="3">
        <f t="shared" si="17"/>
        <v>8.4999999999999858</v>
      </c>
      <c r="D200" s="4">
        <f t="shared" si="15"/>
        <v>0.79848711262349881</v>
      </c>
      <c r="E200" s="1">
        <f t="shared" si="16"/>
        <v>-0.60201190260496418</v>
      </c>
    </row>
    <row r="201" spans="3:5">
      <c r="C201" s="3">
        <f t="shared" si="17"/>
        <v>8.5499999999999865</v>
      </c>
      <c r="D201" s="4">
        <f t="shared" si="15"/>
        <v>0.76740115686749644</v>
      </c>
      <c r="E201" s="1">
        <f t="shared" si="16"/>
        <v>-0.64116726705285143</v>
      </c>
    </row>
    <row r="202" spans="3:5">
      <c r="C202" s="3">
        <f t="shared" si="17"/>
        <v>8.5999999999999872</v>
      </c>
      <c r="D202" s="4">
        <f t="shared" si="15"/>
        <v>0.73439709787412177</v>
      </c>
      <c r="E202" s="1">
        <f t="shared" si="16"/>
        <v>-0.67872004724656432</v>
      </c>
    </row>
    <row r="203" spans="3:5">
      <c r="C203" s="3">
        <f t="shared" si="17"/>
        <v>8.6499999999999879</v>
      </c>
      <c r="D203" s="4">
        <f t="shared" si="15"/>
        <v>0.69955742860267689</v>
      </c>
      <c r="E203" s="1">
        <f t="shared" si="16"/>
        <v>-0.71457638079272823</v>
      </c>
    </row>
    <row r="204" spans="3:5">
      <c r="C204" s="3">
        <f t="shared" si="17"/>
        <v>8.6999999999999886</v>
      </c>
      <c r="D204" s="4">
        <f t="shared" si="15"/>
        <v>0.66296923008219133</v>
      </c>
      <c r="E204" s="1">
        <f t="shared" si="16"/>
        <v>-0.74864664553109539</v>
      </c>
    </row>
    <row r="205" spans="3:5">
      <c r="C205" s="3">
        <f t="shared" si="17"/>
        <v>8.7499999999999893</v>
      </c>
      <c r="D205" s="4">
        <f t="shared" si="15"/>
        <v>0.62472395375420076</v>
      </c>
      <c r="E205" s="1">
        <f t="shared" si="16"/>
        <v>-0.78084568354327089</v>
      </c>
    </row>
    <row r="206" spans="3:5">
      <c r="C206" s="3">
        <f t="shared" si="17"/>
        <v>8.7999999999999901</v>
      </c>
      <c r="D206" s="4">
        <f t="shared" si="15"/>
        <v>0.58491719289177035</v>
      </c>
      <c r="E206" s="1">
        <f t="shared" si="16"/>
        <v>-0.81109301400315892</v>
      </c>
    </row>
    <row r="207" spans="3:5">
      <c r="C207" s="3">
        <f t="shared" si="17"/>
        <v>8.8499999999999908</v>
      </c>
      <c r="D207" s="4">
        <f t="shared" si="15"/>
        <v>0.54364844366609588</v>
      </c>
      <c r="E207" s="1">
        <f t="shared" si="16"/>
        <v>-0.8393130343371149</v>
      </c>
    </row>
    <row r="208" spans="3:5">
      <c r="C208" s="3">
        <f t="shared" si="17"/>
        <v>8.8999999999999915</v>
      </c>
      <c r="D208" s="4">
        <f t="shared" si="15"/>
        <v>0.50102085645789241</v>
      </c>
      <c r="E208" s="1">
        <f t="shared" si="16"/>
        <v>-0.86543520919100669</v>
      </c>
    </row>
    <row r="209" spans="3:5">
      <c r="C209" s="3">
        <f t="shared" si="17"/>
        <v>8.9499999999999922</v>
      </c>
      <c r="D209" s="4">
        <f t="shared" si="15"/>
        <v>0.45714097803516213</v>
      </c>
      <c r="E209" s="1">
        <f t="shared" si="16"/>
        <v>-0.88939424673186496</v>
      </c>
    </row>
    <row r="210" spans="3:5">
      <c r="C210" s="3">
        <f t="shared" si="17"/>
        <v>8.9999999999999929</v>
      </c>
      <c r="D210" s="4">
        <f t="shared" si="15"/>
        <v>0.41211848524176303</v>
      </c>
      <c r="E210" s="1">
        <f t="shared" si="16"/>
        <v>-0.91113026184346313</v>
      </c>
    </row>
    <row r="211" spans="3:5">
      <c r="C211" s="3">
        <f t="shared" si="17"/>
        <v>9.0499999999999936</v>
      </c>
      <c r="D211" s="4">
        <f t="shared" si="15"/>
        <v>0.36606591086241763</v>
      </c>
      <c r="E211" s="1">
        <f t="shared" si="16"/>
        <v>-0.9305889258079203</v>
      </c>
    </row>
    <row r="212" spans="3:5">
      <c r="C212" s="3">
        <f t="shared" si="17"/>
        <v>9.0999999999999943</v>
      </c>
      <c r="D212" s="4">
        <f t="shared" si="15"/>
        <v>0.31909836234935718</v>
      </c>
      <c r="E212" s="1">
        <f t="shared" si="16"/>
        <v>-0.94772160209920131</v>
      </c>
    </row>
    <row r="213" spans="3:5">
      <c r="C213" s="3">
        <f t="shared" si="17"/>
        <v>9.149999999999995</v>
      </c>
      <c r="D213" s="4">
        <f t="shared" si="15"/>
        <v>0.27133323411363786</v>
      </c>
      <c r="E213" s="1">
        <f t="shared" si="16"/>
        <v>-0.96248546794910361</v>
      </c>
    </row>
    <row r="214" spans="3:5">
      <c r="C214" s="3">
        <f t="shared" si="17"/>
        <v>9.1999999999999957</v>
      </c>
      <c r="D214" s="4">
        <f t="shared" si="15"/>
        <v>0.22288991410025111</v>
      </c>
      <c r="E214" s="1">
        <f t="shared" si="16"/>
        <v>-0.97484362138187486</v>
      </c>
    </row>
    <row r="215" spans="3:5">
      <c r="C215" s="3">
        <f t="shared" si="17"/>
        <v>9.2499999999999964</v>
      </c>
      <c r="D215" s="4">
        <f t="shared" si="15"/>
        <v>0.17388948538043705</v>
      </c>
      <c r="E215" s="1">
        <f t="shared" si="16"/>
        <v>-0.98476517344993519</v>
      </c>
    </row>
    <row r="216" spans="3:5">
      <c r="C216" s="3">
        <f t="shared" si="17"/>
        <v>9.2999999999999972</v>
      </c>
      <c r="D216" s="4">
        <f t="shared" si="15"/>
        <v>0.12445442350706523</v>
      </c>
      <c r="E216" s="1">
        <f t="shared" si="16"/>
        <v>-0.99222532544015873</v>
      </c>
    </row>
    <row r="217" spans="3:5">
      <c r="C217" s="3">
        <f t="shared" si="17"/>
        <v>9.3499999999999979</v>
      </c>
      <c r="D217" s="4">
        <f t="shared" si="15"/>
        <v>7.4708290389536552E-2</v>
      </c>
      <c r="E217" s="1">
        <f t="shared" si="16"/>
        <v>-0.99720543085774205</v>
      </c>
    </row>
  </sheetData>
  <pageMargins left="0.7" right="0.7" top="0.75" bottom="0.75" header="0.3" footer="0.3"/>
  <pageSetup orientation="portrait" r:id="rId1"/>
  <drawing r:id="rId2"/>
  <legacyDrawing r:id="rId3"/>
  <oleObjects>
    <oleObject progId="Equation.DSMT4" shapeId="1025" r:id="rId4"/>
    <oleObject progId="Equation.DSMT4" shapeId="1026" r:id="rId5"/>
    <oleObject progId="Equation.DSMT4" shapeId="1027" r:id="rId6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Q36" sqref="Q36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Sheet1</vt:lpstr>
      <vt:lpstr>Sheet2</vt:lpstr>
      <vt:lpstr>Sheet3</vt:lpstr>
      <vt:lpstr>C_</vt:lpstr>
      <vt:lpstr>E_0</vt:lpstr>
      <vt:lpstr>E0</vt:lpstr>
      <vt:lpstr>I0</vt:lpstr>
      <vt:lpstr>L</vt:lpstr>
      <vt:lpstr>R_</vt:lpstr>
      <vt:lpstr>XC</vt:lpstr>
      <vt:lpstr>XL</vt:lpstr>
      <vt:lpstr>Δt</vt:lpstr>
      <vt:lpstr>φ</vt:lpstr>
      <vt:lpstr>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2009-10-24T19:29:35Z</dcterms:created>
  <dcterms:modified xsi:type="dcterms:W3CDTF">2010-10-23T17:15:40Z</dcterms:modified>
</cp:coreProperties>
</file>