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2285" windowHeight="9360" activeTab="0"/>
  </bookViews>
  <sheets>
    <sheet name="Sheet1" sheetId="1" r:id="rId1"/>
    <sheet name="Sheet2" sheetId="2" r:id="rId2"/>
    <sheet name="Sheet3" sheetId="3" r:id="rId3"/>
  </sheets>
  <definedNames>
    <definedName name="delta_t">'Sheet1'!$B$7</definedName>
    <definedName name="G">'Sheet1'!$B$6</definedName>
    <definedName name="k">'Sheet1'!$B$6</definedName>
    <definedName name="v_x_init">'Sheet1'!$B$10</definedName>
    <definedName name="v_y_init">'Sheet1'!$B$11</definedName>
    <definedName name="x_init">'Sheet1'!$B$8</definedName>
    <definedName name="y_init">'Sheet1'!$B$9</definedName>
  </definedNames>
  <calcPr fullCalcOnLoad="1"/>
</workbook>
</file>

<file path=xl/sharedStrings.xml><?xml version="1.0" encoding="utf-8"?>
<sst xmlns="http://schemas.openxmlformats.org/spreadsheetml/2006/main" count="24" uniqueCount="24">
  <si>
    <t>delta_t=</t>
  </si>
  <si>
    <t>v_x_init=</t>
  </si>
  <si>
    <t>v_y_init=</t>
  </si>
  <si>
    <t>x_init=</t>
  </si>
  <si>
    <t>y_init=</t>
  </si>
  <si>
    <t>time</t>
  </si>
  <si>
    <t>x</t>
  </si>
  <si>
    <t>y</t>
  </si>
  <si>
    <t>v_x</t>
  </si>
  <si>
    <t>v_y</t>
  </si>
  <si>
    <t>a_x</t>
  </si>
  <si>
    <t>a_y</t>
  </si>
  <si>
    <t>halfway variables</t>
  </si>
  <si>
    <t>Leapfrog Integration</t>
  </si>
  <si>
    <t>Planetary Motion</t>
  </si>
  <si>
    <t>G=</t>
  </si>
  <si>
    <t>Michael Fowler, UVa</t>
  </si>
  <si>
    <t xml:space="preserve">To get an undistorted picture of the orbit, </t>
  </si>
  <si>
    <t xml:space="preserve">turn off automatic scaling, click on the chart </t>
  </si>
  <si>
    <t xml:space="preserve">area and stretch it appropriately so that </t>
  </si>
  <si>
    <t xml:space="preserve">one unit in the x-direction on your chart </t>
  </si>
  <si>
    <t xml:space="preserve">looks the same length as one unit in the </t>
  </si>
  <si>
    <t>Scale to Fit Page</t>
  </si>
  <si>
    <t>y-direction. To print, in Print Preview turn off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</si>
</sst>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4.25"/>
      <name val="Arial"/>
      <family val="0"/>
    </font>
    <font>
      <sz val="12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7"/>
      <name val="Arial"/>
      <family val="0"/>
    </font>
    <font>
      <b/>
      <sz val="17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Planetary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7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Orbit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75"/>
          <c:y val="0.12025"/>
          <c:w val="0.828"/>
          <c:h val="0.86225"/>
        </c:manualLayout>
      </c:layout>
      <c:scatterChart>
        <c:scatterStyle val="lineMarker"/>
        <c:varyColors val="1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Sheet1!$B$15:$B$220</c:f>
              <c:numCache/>
            </c:numRef>
          </c:xVal>
          <c:yVal>
            <c:numRef>
              <c:f>Sheet1!$C$15:$C$220</c:f>
              <c:numCache/>
            </c:numRef>
          </c:yVal>
          <c:smooth val="0"/>
        </c:ser>
        <c:axId val="2859743"/>
        <c:axId val="25737688"/>
      </c:scatterChart>
      <c:valAx>
        <c:axId val="2859743"/>
        <c:scaling>
          <c:orientation val="minMax"/>
          <c:max val="20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5737688"/>
        <c:crosses val="autoZero"/>
        <c:crossBetween val="midCat"/>
        <c:dispUnits/>
      </c:valAx>
      <c:valAx>
        <c:axId val="25737688"/>
        <c:scaling>
          <c:orientation val="minMax"/>
          <c:max val="20"/>
          <c:min val="-2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5974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5</xdr:row>
      <xdr:rowOff>114300</xdr:rowOff>
    </xdr:from>
    <xdr:to>
      <xdr:col>11</xdr:col>
      <xdr:colOff>276225</xdr:colOff>
      <xdr:row>35</xdr:row>
      <xdr:rowOff>114300</xdr:rowOff>
    </xdr:to>
    <xdr:graphicFrame>
      <xdr:nvGraphicFramePr>
        <xdr:cNvPr id="1" name="Chart 3"/>
        <xdr:cNvGraphicFramePr/>
      </xdr:nvGraphicFramePr>
      <xdr:xfrm>
        <a:off x="1619250" y="1019175"/>
        <a:ext cx="53625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0"/>
  <sheetViews>
    <sheetView tabSelected="1" workbookViewId="0" topLeftCell="A6">
      <selection activeCell="B9" sqref="B9"/>
    </sheetView>
  </sheetViews>
  <sheetFormatPr defaultColWidth="9.140625" defaultRowHeight="12.75"/>
  <sheetData>
    <row r="1" spans="1:5" ht="20.25">
      <c r="A1" s="1" t="s">
        <v>14</v>
      </c>
      <c r="E1" s="7" t="s">
        <v>16</v>
      </c>
    </row>
    <row r="3" s="3" customFormat="1" ht="12.75">
      <c r="A3" s="3" t="s">
        <v>13</v>
      </c>
    </row>
    <row r="6" spans="1:2" ht="12.75">
      <c r="A6" s="4" t="s">
        <v>15</v>
      </c>
      <c r="B6" s="2">
        <v>40</v>
      </c>
    </row>
    <row r="7" spans="1:2" ht="12.75">
      <c r="A7" s="4" t="s">
        <v>0</v>
      </c>
      <c r="B7" s="2">
        <v>0.2</v>
      </c>
    </row>
    <row r="8" spans="1:2" ht="12.75">
      <c r="A8" s="4" t="s">
        <v>3</v>
      </c>
      <c r="B8" s="2">
        <v>0</v>
      </c>
    </row>
    <row r="9" spans="1:2" ht="12.75">
      <c r="A9" s="4" t="s">
        <v>4</v>
      </c>
      <c r="B9" s="2">
        <v>18</v>
      </c>
    </row>
    <row r="10" spans="1:2" ht="12.75">
      <c r="A10" s="4" t="s">
        <v>1</v>
      </c>
      <c r="B10" s="2">
        <v>1</v>
      </c>
    </row>
    <row r="11" spans="1:2" ht="12.75">
      <c r="A11" s="4" t="s">
        <v>2</v>
      </c>
      <c r="B11" s="2">
        <v>0</v>
      </c>
    </row>
    <row r="13" s="5" customFormat="1" ht="12.75">
      <c r="D13" s="5" t="s">
        <v>12</v>
      </c>
    </row>
    <row r="14" spans="1:7" s="6" customFormat="1" ht="12.75">
      <c r="A14" s="6" t="s">
        <v>5</v>
      </c>
      <c r="B14" s="6" t="s">
        <v>6</v>
      </c>
      <c r="C14" s="6" t="s">
        <v>7</v>
      </c>
      <c r="D14" s="6" t="s">
        <v>8</v>
      </c>
      <c r="E14" s="6" t="s">
        <v>9</v>
      </c>
      <c r="F14" s="6" t="s">
        <v>10</v>
      </c>
      <c r="G14" s="6" t="s">
        <v>11</v>
      </c>
    </row>
    <row r="15" spans="1:7" ht="12.75">
      <c r="A15">
        <v>0</v>
      </c>
      <c r="B15">
        <f>x_init</f>
        <v>0</v>
      </c>
      <c r="C15">
        <f>y_init</f>
        <v>18</v>
      </c>
      <c r="D15">
        <f>v_x_init-0.5*delta_t*G*B15/(B15*B15+C15*C15)^1.5</f>
        <v>1</v>
      </c>
      <c r="E15">
        <f>v_y_init-0.5*delta_t*G*C15/(B15*B15+C15*C15)^1.5</f>
        <v>-0.012345679012345696</v>
      </c>
      <c r="F15">
        <f>-G*B15/(B15*B15+C15*C15)^1.5</f>
        <v>0</v>
      </c>
      <c r="G15">
        <f>-G*C15/(B15*B15+C15*C15)^1.5</f>
        <v>-0.12345679012345696</v>
      </c>
    </row>
    <row r="16" spans="1:7" ht="12.75">
      <c r="A16">
        <f>A15+delta_t</f>
        <v>0.2</v>
      </c>
      <c r="B16">
        <f>B15+D15*delta_t</f>
        <v>0.2</v>
      </c>
      <c r="C16">
        <f>C15+E15*delta_t</f>
        <v>17.997530864197532</v>
      </c>
      <c r="D16">
        <f>D15+F16*delta_t</f>
        <v>0.9997255894782138</v>
      </c>
      <c r="E16">
        <f>E15+G16*delta_t</f>
        <v>-0.03703923818888698</v>
      </c>
      <c r="F16">
        <f aca="true" t="shared" si="0" ref="F16:F79">-G*B16/(B16*B16+C16*C16)^1.5</f>
        <v>-0.0013720526089311593</v>
      </c>
      <c r="G16">
        <f aca="true" t="shared" si="1" ref="G16:G79">-G*C16/(B16*B16+C16*C16)^1.5</f>
        <v>-0.12346779588270643</v>
      </c>
    </row>
    <row r="17" spans="1:7" ht="12.75">
      <c r="A17">
        <f aca="true" t="shared" si="2" ref="A17:A80">A16+delta_t</f>
        <v>0.4</v>
      </c>
      <c r="B17">
        <f aca="true" t="shared" si="3" ref="B17:B80">B16+D16*delta_t</f>
        <v>0.3999451178956428</v>
      </c>
      <c r="C17">
        <f aca="true" t="shared" si="4" ref="C17:C80">C16+E16*delta_t</f>
        <v>17.990123016559757</v>
      </c>
      <c r="D17">
        <f aca="true" t="shared" si="5" ref="D17:D80">D16+F17*delta_t</f>
        <v>0.9991764709440615</v>
      </c>
      <c r="E17">
        <f aca="true" t="shared" si="6" ref="E17:E80">E16+G17*delta_t</f>
        <v>-0.06173940213150765</v>
      </c>
      <c r="F17">
        <f t="shared" si="0"/>
        <v>-0.0027455926707615785</v>
      </c>
      <c r="G17">
        <f t="shared" si="1"/>
        <v>-0.12350081971310335</v>
      </c>
    </row>
    <row r="18" spans="1:7" ht="12.75">
      <c r="A18">
        <f t="shared" si="2"/>
        <v>0.6000000000000001</v>
      </c>
      <c r="B18">
        <f t="shared" si="3"/>
        <v>0.5997804120844551</v>
      </c>
      <c r="C18">
        <f t="shared" si="4"/>
        <v>17.977775136133456</v>
      </c>
      <c r="D18">
        <f t="shared" si="5"/>
        <v>0.9983520486024017</v>
      </c>
      <c r="E18">
        <f t="shared" si="6"/>
        <v>-0.08645057838358775</v>
      </c>
      <c r="F18">
        <f t="shared" si="0"/>
        <v>-0.004122111708298923</v>
      </c>
      <c r="G18">
        <f t="shared" si="1"/>
        <v>-0.12355588126040049</v>
      </c>
    </row>
    <row r="19" spans="1:7" ht="12.75">
      <c r="A19">
        <f t="shared" si="2"/>
        <v>0.8</v>
      </c>
      <c r="B19">
        <f t="shared" si="3"/>
        <v>0.7994508218049354</v>
      </c>
      <c r="C19">
        <f t="shared" si="4"/>
        <v>17.960485020456737</v>
      </c>
      <c r="D19">
        <f t="shared" si="5"/>
        <v>0.9972514267214934</v>
      </c>
      <c r="E19">
        <f t="shared" si="6"/>
        <v>-0.11117718102890316</v>
      </c>
      <c r="F19">
        <f t="shared" si="0"/>
        <v>-0.005503109404541794</v>
      </c>
      <c r="G19">
        <f t="shared" si="1"/>
        <v>-0.12363301322657705</v>
      </c>
    </row>
    <row r="20" spans="1:7" ht="12.75">
      <c r="A20">
        <f t="shared" si="2"/>
        <v>1</v>
      </c>
      <c r="B20">
        <f t="shared" si="3"/>
        <v>0.9989011071492341</v>
      </c>
      <c r="C20">
        <f t="shared" si="4"/>
        <v>17.938249584250958</v>
      </c>
      <c r="D20">
        <f t="shared" si="5"/>
        <v>0.9958734071747196</v>
      </c>
      <c r="E20">
        <f t="shared" si="6"/>
        <v>-0.13592363329037918</v>
      </c>
      <c r="F20">
        <f t="shared" si="0"/>
        <v>-0.0068900977338687925</v>
      </c>
      <c r="G20">
        <f t="shared" si="1"/>
        <v>-0.1237322613073801</v>
      </c>
    </row>
    <row r="21" spans="1:7" ht="12.75">
      <c r="A21">
        <f t="shared" si="2"/>
        <v>1.2</v>
      </c>
      <c r="B21">
        <f t="shared" si="3"/>
        <v>1.198075788584178</v>
      </c>
      <c r="C21">
        <f t="shared" si="4"/>
        <v>17.911064857592883</v>
      </c>
      <c r="D21">
        <f t="shared" si="5"/>
        <v>0.9942164861437227</v>
      </c>
      <c r="E21">
        <f t="shared" si="6"/>
        <v>-0.16069437011093282</v>
      </c>
      <c r="F21">
        <f t="shared" si="0"/>
        <v>-0.008284605154984723</v>
      </c>
      <c r="G21">
        <f t="shared" si="1"/>
        <v>-0.12385368410276824</v>
      </c>
    </row>
    <row r="22" spans="1:7" ht="12.75">
      <c r="A22">
        <f t="shared" si="2"/>
        <v>1.4</v>
      </c>
      <c r="B22">
        <f t="shared" si="3"/>
        <v>1.3969190858129226</v>
      </c>
      <c r="C22">
        <f t="shared" si="4"/>
        <v>17.878925983570696</v>
      </c>
      <c r="D22">
        <f t="shared" si="5"/>
        <v>0.9922788499663314</v>
      </c>
      <c r="E22">
        <f t="shared" si="6"/>
        <v>-0.18549384071055378</v>
      </c>
      <c r="F22">
        <f t="shared" si="0"/>
        <v>-0.00968818088695623</v>
      </c>
      <c r="G22">
        <f t="shared" si="1"/>
        <v>-0.12399735299810474</v>
      </c>
    </row>
    <row r="23" spans="1:7" ht="12.75">
      <c r="A23">
        <f t="shared" si="2"/>
        <v>1.5999999999999999</v>
      </c>
      <c r="B23">
        <f t="shared" si="3"/>
        <v>1.5953748558061889</v>
      </c>
      <c r="C23">
        <f t="shared" si="4"/>
        <v>17.841827215428584</v>
      </c>
      <c r="D23">
        <f t="shared" si="5"/>
        <v>0.9900583701082676</v>
      </c>
      <c r="E23">
        <f t="shared" si="6"/>
        <v>-0.21032651111320672</v>
      </c>
      <c r="F23">
        <f t="shared" si="0"/>
        <v>-0.011102399290319379</v>
      </c>
      <c r="G23">
        <f t="shared" si="1"/>
        <v>-0.12416335201326471</v>
      </c>
    </row>
    <row r="24" spans="1:7" ht="12.75">
      <c r="A24">
        <f t="shared" si="2"/>
        <v>1.7999999999999998</v>
      </c>
      <c r="B24">
        <f t="shared" si="3"/>
        <v>1.7933865298278424</v>
      </c>
      <c r="C24">
        <f t="shared" si="4"/>
        <v>17.79976191320594</v>
      </c>
      <c r="D24">
        <f t="shared" si="5"/>
        <v>0.987552597233054</v>
      </c>
      <c r="E24">
        <f t="shared" si="6"/>
        <v>-0.2351968666364263</v>
      </c>
      <c r="F24">
        <f t="shared" si="0"/>
        <v>-0.012528864376067976</v>
      </c>
      <c r="G24">
        <f t="shared" si="1"/>
        <v>-0.12435177761609796</v>
      </c>
    </row>
    <row r="25" spans="1:7" ht="12.75">
      <c r="A25">
        <f t="shared" si="2"/>
        <v>1.9999999999999998</v>
      </c>
      <c r="B25">
        <f t="shared" si="3"/>
        <v>1.9908970492744533</v>
      </c>
      <c r="C25">
        <f t="shared" si="4"/>
        <v>17.752722539878658</v>
      </c>
      <c r="D25">
        <f t="shared" si="5"/>
        <v>0.9847587543397857</v>
      </c>
      <c r="E25">
        <f t="shared" si="6"/>
        <v>-0.2601094143356053</v>
      </c>
      <c r="F25">
        <f t="shared" si="0"/>
        <v>-0.01396921446634166</v>
      </c>
      <c r="G25">
        <f t="shared" si="1"/>
        <v>-0.12456273849589496</v>
      </c>
    </row>
    <row r="26" spans="1:7" ht="12.75">
      <c r="A26">
        <f t="shared" si="2"/>
        <v>2.1999999999999997</v>
      </c>
      <c r="B26">
        <f t="shared" si="3"/>
        <v>2.1878488001424103</v>
      </c>
      <c r="C26">
        <f t="shared" si="4"/>
        <v>17.700700657011538</v>
      </c>
      <c r="D26">
        <f t="shared" si="5"/>
        <v>0.9816737289334175</v>
      </c>
      <c r="E26">
        <f t="shared" si="6"/>
        <v>-0.2850686853939355</v>
      </c>
      <c r="F26">
        <f t="shared" si="0"/>
        <v>-0.015425127031840421</v>
      </c>
      <c r="G26">
        <f t="shared" si="1"/>
        <v>-0.12479635529165083</v>
      </c>
    </row>
    <row r="27" spans="1:7" ht="12.75">
      <c r="A27">
        <f t="shared" si="2"/>
        <v>2.4</v>
      </c>
      <c r="B27">
        <f t="shared" si="3"/>
        <v>2.384183545929094</v>
      </c>
      <c r="C27">
        <f t="shared" si="4"/>
        <v>17.64368691993275</v>
      </c>
      <c r="D27">
        <f t="shared" si="5"/>
        <v>0.978294064186936</v>
      </c>
      <c r="E27">
        <f t="shared" si="6"/>
        <v>-0.3100792374477274</v>
      </c>
      <c r="F27">
        <f t="shared" si="0"/>
        <v>-0.0168983237324076</v>
      </c>
      <c r="G27">
        <f t="shared" si="1"/>
        <v>-0.12505276026895965</v>
      </c>
    </row>
    <row r="28" spans="1:7" ht="12.75">
      <c r="A28">
        <f t="shared" si="2"/>
        <v>2.6</v>
      </c>
      <c r="B28">
        <f t="shared" si="3"/>
        <v>2.579842358766481</v>
      </c>
      <c r="C28">
        <f t="shared" si="4"/>
        <v>17.581671072443207</v>
      </c>
      <c r="D28">
        <f t="shared" si="5"/>
        <v>0.9746159490491632</v>
      </c>
      <c r="E28">
        <f t="shared" si="6"/>
        <v>-0.3351456568353894</v>
      </c>
      <c r="F28">
        <f t="shared" si="0"/>
        <v>-0.018390575688864062</v>
      </c>
      <c r="G28">
        <f t="shared" si="1"/>
        <v>-0.12533209693830988</v>
      </c>
    </row>
    <row r="29" spans="1:7" ht="12.75">
      <c r="A29">
        <f t="shared" si="2"/>
        <v>2.8000000000000003</v>
      </c>
      <c r="B29">
        <f t="shared" si="3"/>
        <v>2.7747655485763136</v>
      </c>
      <c r="C29">
        <f t="shared" si="4"/>
        <v>17.51464194107613</v>
      </c>
      <c r="D29">
        <f t="shared" si="5"/>
        <v>0.9706352072459506</v>
      </c>
      <c r="E29">
        <f t="shared" si="6"/>
        <v>-0.36027256075666414</v>
      </c>
      <c r="F29">
        <f t="shared" si="0"/>
        <v>-0.0199037090160624</v>
      </c>
      <c r="G29">
        <f t="shared" si="1"/>
        <v>-0.12563451960637384</v>
      </c>
    </row>
    <row r="30" spans="1:7" ht="12.75">
      <c r="A30">
        <f t="shared" si="2"/>
        <v>3.0000000000000004</v>
      </c>
      <c r="B30">
        <f t="shared" si="3"/>
        <v>2.968892590025504</v>
      </c>
      <c r="C30">
        <f t="shared" si="4"/>
        <v>17.442587428924796</v>
      </c>
      <c r="D30">
        <f t="shared" si="5"/>
        <v>0.9663472851160951</v>
      </c>
      <c r="E30">
        <f t="shared" si="6"/>
        <v>-0.3854645993267705</v>
      </c>
      <c r="F30">
        <f t="shared" si="0"/>
        <v>-0.021439610649277373</v>
      </c>
      <c r="G30">
        <f t="shared" si="1"/>
        <v>-0.12596019285053192</v>
      </c>
    </row>
    <row r="31" spans="1:7" ht="12.75">
      <c r="A31">
        <f t="shared" si="2"/>
        <v>3.2000000000000006</v>
      </c>
      <c r="B31">
        <f t="shared" si="3"/>
        <v>3.162162047048723</v>
      </c>
      <c r="C31">
        <f t="shared" si="4"/>
        <v>17.36549450905944</v>
      </c>
      <c r="D31">
        <f t="shared" si="5"/>
        <v>0.9617472382163974</v>
      </c>
      <c r="E31">
        <f t="shared" si="6"/>
        <v>-0.4107264575078438</v>
      </c>
      <c r="F31">
        <f t="shared" si="0"/>
        <v>-0.023000234498488755</v>
      </c>
      <c r="G31">
        <f t="shared" si="1"/>
        <v>-0.1263092909053664</v>
      </c>
    </row>
    <row r="32" spans="1:7" ht="12.75">
      <c r="A32">
        <f t="shared" si="2"/>
        <v>3.400000000000001</v>
      </c>
      <c r="B32">
        <f t="shared" si="3"/>
        <v>3.3545114946920025</v>
      </c>
      <c r="C32">
        <f t="shared" si="4"/>
        <v>17.283349217557873</v>
      </c>
      <c r="D32">
        <f t="shared" si="5"/>
        <v>0.9568297166228237</v>
      </c>
      <c r="E32">
        <f t="shared" si="6"/>
        <v>-0.43606285689747243</v>
      </c>
      <c r="F32">
        <f t="shared" si="0"/>
        <v>-0.024587607967868717</v>
      </c>
      <c r="G32">
        <f t="shared" si="1"/>
        <v>-0.1266819969481432</v>
      </c>
    </row>
    <row r="33" spans="1:7" ht="12.75">
      <c r="A33">
        <f t="shared" si="2"/>
        <v>3.600000000000001</v>
      </c>
      <c r="B33">
        <f t="shared" si="3"/>
        <v>3.5458774380165674</v>
      </c>
      <c r="C33">
        <f t="shared" si="4"/>
        <v>17.196136646178378</v>
      </c>
      <c r="D33">
        <f t="shared" si="5"/>
        <v>0.9515889488466454</v>
      </c>
      <c r="E33">
        <f t="shared" si="6"/>
        <v>-0.46147855735114085</v>
      </c>
      <c r="F33">
        <f t="shared" si="0"/>
        <v>-0.026203838880891436</v>
      </c>
      <c r="G33">
        <f t="shared" si="1"/>
        <v>-0.127078502268342</v>
      </c>
    </row>
    <row r="34" spans="1:7" ht="12.75">
      <c r="A34">
        <f t="shared" si="2"/>
        <v>3.800000000000001</v>
      </c>
      <c r="B34">
        <f t="shared" si="3"/>
        <v>3.7361952277858963</v>
      </c>
      <c r="C34">
        <f t="shared" si="4"/>
        <v>17.10384093470815</v>
      </c>
      <c r="D34">
        <f t="shared" si="5"/>
        <v>0.9460187242756506</v>
      </c>
      <c r="E34">
        <f t="shared" si="6"/>
        <v>-0.4869783584119531</v>
      </c>
      <c r="F34">
        <f t="shared" si="0"/>
        <v>-0.02785112285497355</v>
      </c>
      <c r="G34">
        <f t="shared" si="1"/>
        <v>-0.12749900530406122</v>
      </c>
    </row>
    <row r="35" spans="1:7" ht="12.75">
      <c r="A35">
        <f t="shared" si="2"/>
        <v>4.000000000000001</v>
      </c>
      <c r="B35">
        <f t="shared" si="3"/>
        <v>3.9253989726410263</v>
      </c>
      <c r="C35">
        <f t="shared" si="4"/>
        <v>17.006445263025757</v>
      </c>
      <c r="D35">
        <f t="shared" si="5"/>
        <v>0.9401123740409556</v>
      </c>
      <c r="E35">
        <f t="shared" si="6"/>
        <v>-0.5125671005170692</v>
      </c>
      <c r="F35">
        <f t="shared" si="0"/>
        <v>-0.02953175117347479</v>
      </c>
      <c r="G35">
        <f t="shared" si="1"/>
        <v>-0.1279437105255808</v>
      </c>
    </row>
    <row r="36" spans="1:7" ht="12.75">
      <c r="A36">
        <f t="shared" si="2"/>
        <v>4.200000000000001</v>
      </c>
      <c r="B36">
        <f t="shared" si="3"/>
        <v>4.113421447449218</v>
      </c>
      <c r="C36">
        <f t="shared" si="4"/>
        <v>16.903931842922344</v>
      </c>
      <c r="D36">
        <f t="shared" si="5"/>
        <v>0.9338627501994997</v>
      </c>
      <c r="E36">
        <f t="shared" si="6"/>
        <v>-0.5382496659457547</v>
      </c>
      <c r="F36">
        <f t="shared" si="0"/>
        <v>-0.031248119207279452</v>
      </c>
      <c r="G36">
        <f t="shared" si="1"/>
        <v>-0.12841282714342767</v>
      </c>
    </row>
    <row r="37" spans="1:7" ht="12.75">
      <c r="A37">
        <f t="shared" si="2"/>
        <v>4.400000000000001</v>
      </c>
      <c r="B37">
        <f t="shared" si="3"/>
        <v>4.300193997489118</v>
      </c>
      <c r="C37">
        <f t="shared" si="4"/>
        <v>16.796281909733192</v>
      </c>
      <c r="D37">
        <f t="shared" si="5"/>
        <v>0.9272622031108795</v>
      </c>
      <c r="E37">
        <f t="shared" si="6"/>
        <v>-0.5640309794687418</v>
      </c>
      <c r="F37">
        <f t="shared" si="0"/>
        <v>-0.03300273544310113</v>
      </c>
      <c r="G37">
        <f t="shared" si="1"/>
        <v>-0.12890656761493532</v>
      </c>
    </row>
    <row r="38" spans="1:7" ht="12.75">
      <c r="A38">
        <f t="shared" si="2"/>
        <v>4.600000000000001</v>
      </c>
      <c r="B38">
        <f t="shared" si="3"/>
        <v>4.485646438111294</v>
      </c>
      <c r="C38">
        <f t="shared" si="4"/>
        <v>16.683475713839442</v>
      </c>
      <c r="D38">
        <f t="shared" si="5"/>
        <v>0.920302556874647</v>
      </c>
      <c r="E38">
        <f t="shared" si="6"/>
        <v>-0.5899160086526263</v>
      </c>
      <c r="F38">
        <f t="shared" si="0"/>
        <v>-0.03479823118116221</v>
      </c>
      <c r="G38">
        <f t="shared" si="1"/>
        <v>-0.12942514591942209</v>
      </c>
    </row>
    <row r="39" spans="1:7" ht="12.75">
      <c r="A39">
        <f t="shared" si="2"/>
        <v>4.800000000000002</v>
      </c>
      <c r="B39">
        <f t="shared" si="3"/>
        <v>4.669706949486224</v>
      </c>
      <c r="C39">
        <f t="shared" si="4"/>
        <v>16.565492512108918</v>
      </c>
      <c r="D39">
        <f t="shared" si="5"/>
        <v>0.9129750826804348</v>
      </c>
      <c r="E39">
        <f t="shared" si="6"/>
        <v>-0.6159097637661561</v>
      </c>
      <c r="F39">
        <f t="shared" si="0"/>
        <v>-0.03663737097106102</v>
      </c>
      <c r="G39">
        <f t="shared" si="1"/>
        <v>-0.12996877556764946</v>
      </c>
    </row>
    <row r="40" spans="1:7" ht="12.75">
      <c r="A40">
        <f t="shared" si="2"/>
        <v>5.000000000000002</v>
      </c>
      <c r="B40">
        <f t="shared" si="3"/>
        <v>4.852301966022311</v>
      </c>
      <c r="C40">
        <f t="shared" si="4"/>
        <v>16.442310559355686</v>
      </c>
      <c r="D40">
        <f t="shared" si="5"/>
        <v>0.9052704699081269</v>
      </c>
      <c r="E40">
        <f t="shared" si="6"/>
        <v>-0.6420172972273749</v>
      </c>
      <c r="F40">
        <f t="shared" si="0"/>
        <v>-0.038523063861539565</v>
      </c>
      <c r="G40">
        <f t="shared" si="1"/>
        <v>-0.13053766730609384</v>
      </c>
    </row>
    <row r="41" spans="1:7" ht="12.75">
      <c r="A41">
        <f t="shared" si="2"/>
        <v>5.200000000000002</v>
      </c>
      <c r="B41">
        <f t="shared" si="3"/>
        <v>5.033356060003936</v>
      </c>
      <c r="C41">
        <f t="shared" si="4"/>
        <v>16.31390709991021</v>
      </c>
      <c r="D41">
        <f t="shared" si="5"/>
        <v>0.8971787947986117</v>
      </c>
      <c r="E41">
        <f t="shared" si="6"/>
        <v>-0.6682437025214963</v>
      </c>
      <c r="F41">
        <f t="shared" si="0"/>
        <v>-0.04045837554757559</v>
      </c>
      <c r="G41">
        <f t="shared" si="1"/>
        <v>-0.13113202647060715</v>
      </c>
    </row>
    <row r="42" spans="1:7" ht="12.75">
      <c r="A42">
        <f t="shared" si="2"/>
        <v>5.400000000000002</v>
      </c>
      <c r="B42">
        <f t="shared" si="3"/>
        <v>5.212791818963659</v>
      </c>
      <c r="C42">
        <f t="shared" si="4"/>
        <v>16.18025835940591</v>
      </c>
      <c r="D42">
        <f t="shared" si="5"/>
        <v>0.8886894864972401</v>
      </c>
      <c r="E42">
        <f t="shared" si="6"/>
        <v>-0.694594112508932</v>
      </c>
      <c r="F42">
        <f t="shared" si="0"/>
        <v>-0.04244654150685824</v>
      </c>
      <c r="G42">
        <f t="shared" si="1"/>
        <v>-0.131752049937178</v>
      </c>
    </row>
    <row r="43" spans="1:7" ht="12.75">
      <c r="A43">
        <f t="shared" si="2"/>
        <v>5.600000000000002</v>
      </c>
      <c r="B43">
        <f t="shared" si="3"/>
        <v>5.3905297162631065</v>
      </c>
      <c r="C43">
        <f t="shared" si="4"/>
        <v>16.041339536904125</v>
      </c>
      <c r="D43">
        <f t="shared" si="5"/>
        <v>0.8797912902517674</v>
      </c>
      <c r="E43">
        <f t="shared" si="6"/>
        <v>-0.7210736970308376</v>
      </c>
      <c r="F43">
        <f t="shared" si="0"/>
        <v>-0.0444909812273634</v>
      </c>
      <c r="G43">
        <f t="shared" si="1"/>
        <v>-0.132397922609528</v>
      </c>
    </row>
    <row r="44" spans="1:7" ht="12.75">
      <c r="A44">
        <f t="shared" si="2"/>
        <v>5.8000000000000025</v>
      </c>
      <c r="B44">
        <f t="shared" si="3"/>
        <v>5.56648797431346</v>
      </c>
      <c r="C44">
        <f t="shared" si="4"/>
        <v>15.897124797497957</v>
      </c>
      <c r="D44">
        <f t="shared" si="5"/>
        <v>0.8704722275240564</v>
      </c>
      <c r="E44">
        <f t="shared" si="6"/>
        <v>-0.7476876597056432</v>
      </c>
      <c r="F44">
        <f t="shared" si="0"/>
        <v>-0.046595313638554736</v>
      </c>
      <c r="G44">
        <f t="shared" si="1"/>
        <v>-0.133069813374028</v>
      </c>
    </row>
    <row r="45" spans="1:7" ht="12.75">
      <c r="A45">
        <f t="shared" si="2"/>
        <v>6.000000000000003</v>
      </c>
      <c r="B45">
        <f t="shared" si="3"/>
        <v>5.740582419818271</v>
      </c>
      <c r="C45">
        <f t="shared" si="4"/>
        <v>15.74758726555683</v>
      </c>
      <c r="D45">
        <f t="shared" si="5"/>
        <v>0.8607195527498891</v>
      </c>
      <c r="E45">
        <f t="shared" si="6"/>
        <v>-0.7744412337939769</v>
      </c>
      <c r="F45">
        <f t="shared" si="0"/>
        <v>-0.0487633738708364</v>
      </c>
      <c r="G45">
        <f t="shared" si="1"/>
        <v>-0.13376787044166843</v>
      </c>
    </row>
    <row r="46" spans="1:7" ht="12.75">
      <c r="A46">
        <f t="shared" si="2"/>
        <v>6.200000000000003</v>
      </c>
      <c r="B46">
        <f t="shared" si="3"/>
        <v>5.9127263303682485</v>
      </c>
      <c r="C46">
        <f t="shared" si="4"/>
        <v>15.592699018798033</v>
      </c>
      <c r="D46">
        <f t="shared" si="5"/>
        <v>0.8505197064536024</v>
      </c>
      <c r="E46">
        <f t="shared" si="6"/>
        <v>-0.8013396769908387</v>
      </c>
      <c r="F46">
        <f t="shared" si="0"/>
        <v>-0.050999231481433205</v>
      </c>
      <c r="G46">
        <f t="shared" si="1"/>
        <v>-0.13449221598430902</v>
      </c>
    </row>
    <row r="47" spans="1:7" ht="12.75">
      <c r="A47">
        <f t="shared" si="2"/>
        <v>6.400000000000003</v>
      </c>
      <c r="B47">
        <f t="shared" si="3"/>
        <v>6.082830271658969</v>
      </c>
      <c r="C47">
        <f t="shared" si="4"/>
        <v>15.432431083399866</v>
      </c>
      <c r="D47">
        <f t="shared" si="5"/>
        <v>0.8398582643935939</v>
      </c>
      <c r="E47">
        <f t="shared" si="6"/>
        <v>-0.828388264982407</v>
      </c>
      <c r="F47">
        <f t="shared" si="0"/>
        <v>-0.05330721030004274</v>
      </c>
      <c r="G47">
        <f t="shared" si="1"/>
        <v>-0.13524293995784123</v>
      </c>
    </row>
    <row r="48" spans="1:7" ht="12.75">
      <c r="A48">
        <f t="shared" si="2"/>
        <v>6.600000000000003</v>
      </c>
      <c r="B48">
        <f t="shared" si="3"/>
        <v>6.250801924537687</v>
      </c>
      <c r="C48">
        <f t="shared" si="4"/>
        <v>15.266753430403384</v>
      </c>
      <c r="D48">
        <f t="shared" si="5"/>
        <v>0.8287198823806744</v>
      </c>
      <c r="E48">
        <f t="shared" si="6"/>
        <v>-0.8555922835799823</v>
      </c>
      <c r="F48">
        <f t="shared" si="0"/>
        <v>-0.05569191006459764</v>
      </c>
      <c r="G48">
        <f t="shared" si="1"/>
        <v>-0.13602009298787635</v>
      </c>
    </row>
    <row r="49" spans="1:7" ht="12.75">
      <c r="A49">
        <f t="shared" si="2"/>
        <v>6.800000000000003</v>
      </c>
      <c r="B49">
        <f t="shared" si="3"/>
        <v>6.416545901013822</v>
      </c>
      <c r="C49">
        <f t="shared" si="4"/>
        <v>15.095634973687387</v>
      </c>
      <c r="D49">
        <f t="shared" si="5"/>
        <v>0.8170882363733719</v>
      </c>
      <c r="E49">
        <f t="shared" si="6"/>
        <v>-0.8829570192147175</v>
      </c>
      <c r="F49">
        <f t="shared" si="0"/>
        <v>-0.05815823003651249</v>
      </c>
      <c r="G49">
        <f t="shared" si="1"/>
        <v>-0.13682367817367588</v>
      </c>
    </row>
    <row r="50" spans="1:7" ht="12.75">
      <c r="A50">
        <f t="shared" si="2"/>
        <v>7.0000000000000036</v>
      </c>
      <c r="B50">
        <f t="shared" si="3"/>
        <v>6.579963548288497</v>
      </c>
      <c r="C50">
        <f t="shared" si="4"/>
        <v>14.919043569844444</v>
      </c>
      <c r="D50">
        <f t="shared" si="5"/>
        <v>0.8049459574121507</v>
      </c>
      <c r="E50">
        <f t="shared" si="6"/>
        <v>-0.9104877475432633</v>
      </c>
      <c r="F50">
        <f t="shared" si="0"/>
        <v>-0.06071139480610628</v>
      </c>
      <c r="G50">
        <f t="shared" si="1"/>
        <v>-0.13765364164272945</v>
      </c>
    </row>
    <row r="51" spans="1:7" ht="12.75">
      <c r="A51">
        <f t="shared" si="2"/>
        <v>7.200000000000004</v>
      </c>
      <c r="B51">
        <f t="shared" si="3"/>
        <v>6.740952739770926</v>
      </c>
      <c r="C51">
        <f t="shared" si="4"/>
        <v>14.736946020335791</v>
      </c>
      <c r="D51">
        <f t="shared" si="5"/>
        <v>0.7922745609075952</v>
      </c>
      <c r="E51">
        <f t="shared" si="6"/>
        <v>-0.9381897198754787</v>
      </c>
      <c r="F51">
        <f t="shared" si="0"/>
        <v>-0.06335698252277748</v>
      </c>
      <c r="G51">
        <f t="shared" si="1"/>
        <v>-0.13850986166107712</v>
      </c>
    </row>
    <row r="52" spans="1:7" ht="12.75">
      <c r="A52">
        <f t="shared" si="2"/>
        <v>7.400000000000004</v>
      </c>
      <c r="B52">
        <f t="shared" si="3"/>
        <v>6.899407651952445</v>
      </c>
      <c r="C52">
        <f t="shared" si="4"/>
        <v>14.549308076360695</v>
      </c>
      <c r="D52">
        <f t="shared" si="5"/>
        <v>0.7790543697453451</v>
      </c>
      <c r="E52">
        <f t="shared" si="6"/>
        <v>-0.9660681470899549</v>
      </c>
      <c r="F52">
        <f t="shared" si="0"/>
        <v>-0.06610095581125015</v>
      </c>
      <c r="G52">
        <f t="shared" si="1"/>
        <v>-0.13939213607238116</v>
      </c>
    </row>
    <row r="53" spans="1:7" ht="12.75">
      <c r="A53">
        <f t="shared" si="2"/>
        <v>7.600000000000004</v>
      </c>
      <c r="B53">
        <f t="shared" si="3"/>
        <v>7.055218525901514</v>
      </c>
      <c r="C53">
        <f t="shared" si="4"/>
        <v>14.356094446942704</v>
      </c>
      <c r="D53">
        <f t="shared" si="5"/>
        <v>0.765264430612316</v>
      </c>
      <c r="E53">
        <f t="shared" si="6"/>
        <v>-0.9941281806501572</v>
      </c>
      <c r="F53">
        <f t="shared" si="0"/>
        <v>-0.06894969566514571</v>
      </c>
      <c r="G53">
        <f t="shared" si="1"/>
        <v>-0.1403001678010115</v>
      </c>
    </row>
    <row r="54" spans="1:7" ht="12.75">
      <c r="A54">
        <f t="shared" si="2"/>
        <v>7.800000000000004</v>
      </c>
      <c r="B54">
        <f t="shared" si="3"/>
        <v>7.2082714120239775</v>
      </c>
      <c r="C54">
        <f t="shared" si="4"/>
        <v>14.157268810812672</v>
      </c>
      <c r="D54">
        <f t="shared" si="5"/>
        <v>0.7508824228837905</v>
      </c>
      <c r="E54">
        <f t="shared" si="6"/>
        <v>-1.0223748902721455</v>
      </c>
      <c r="F54">
        <f t="shared" si="0"/>
        <v>-0.07191003864262739</v>
      </c>
      <c r="G54">
        <f t="shared" si="1"/>
        <v>-0.1412335481099413</v>
      </c>
    </row>
    <row r="55" spans="1:7" ht="12.75">
      <c r="A55">
        <f t="shared" si="2"/>
        <v>8.000000000000004</v>
      </c>
      <c r="B55">
        <f t="shared" si="3"/>
        <v>7.358447896600736</v>
      </c>
      <c r="C55">
        <f t="shared" si="4"/>
        <v>13.952793832758243</v>
      </c>
      <c r="D55">
        <f t="shared" si="5"/>
        <v>0.7358845593385296</v>
      </c>
      <c r="E55">
        <f t="shared" si="6"/>
        <v>-1.0508132377225006</v>
      </c>
      <c r="F55">
        <f t="shared" si="0"/>
        <v>-0.07498931772630446</v>
      </c>
      <c r="G55">
        <f t="shared" si="1"/>
        <v>-0.14219173725177514</v>
      </c>
    </row>
    <row r="56" spans="1:7" ht="12.75">
      <c r="A56">
        <f t="shared" si="2"/>
        <v>8.200000000000003</v>
      </c>
      <c r="B56">
        <f t="shared" si="3"/>
        <v>7.505624808468442</v>
      </c>
      <c r="C56">
        <f t="shared" si="4"/>
        <v>13.742631185213742</v>
      </c>
      <c r="D56">
        <f t="shared" si="5"/>
        <v>0.7202454778882535</v>
      </c>
      <c r="E56">
        <f t="shared" si="6"/>
        <v>-1.079448046140338</v>
      </c>
      <c r="F56">
        <f t="shared" si="0"/>
        <v>-0.07819540725138005</v>
      </c>
      <c r="G56">
        <f t="shared" si="1"/>
        <v>-0.1431740420891867</v>
      </c>
    </row>
    <row r="57" spans="1:7" ht="12.75">
      <c r="A57">
        <f t="shared" si="2"/>
        <v>8.400000000000002</v>
      </c>
      <c r="B57">
        <f t="shared" si="3"/>
        <v>7.649673904046092</v>
      </c>
      <c r="C57">
        <f t="shared" si="4"/>
        <v>13.526741575985675</v>
      </c>
      <c r="D57">
        <f t="shared" si="5"/>
        <v>0.7039381234177277</v>
      </c>
      <c r="E57">
        <f t="shared" si="6"/>
        <v>-1.108283964177854</v>
      </c>
      <c r="F57">
        <f t="shared" si="0"/>
        <v>-0.08153677235262938</v>
      </c>
      <c r="G57">
        <f t="shared" si="1"/>
        <v>-0.14417959018758006</v>
      </c>
    </row>
    <row r="58" spans="1:7" ht="12.75">
      <c r="A58">
        <f t="shared" si="2"/>
        <v>8.600000000000001</v>
      </c>
      <c r="B58">
        <f t="shared" si="3"/>
        <v>7.7904615287296375</v>
      </c>
      <c r="C58">
        <f t="shared" si="4"/>
        <v>13.305084783150104</v>
      </c>
      <c r="D58">
        <f t="shared" si="5"/>
        <v>0.6869336187311985</v>
      </c>
      <c r="E58">
        <f t="shared" si="6"/>
        <v>-1.137325424136984</v>
      </c>
      <c r="F58">
        <f t="shared" si="0"/>
        <v>-0.08502252343264584</v>
      </c>
      <c r="G58">
        <f t="shared" si="1"/>
        <v>-0.1452072997956496</v>
      </c>
    </row>
    <row r="59" spans="1:7" ht="12.75">
      <c r="A59">
        <f t="shared" si="2"/>
        <v>8.8</v>
      </c>
      <c r="B59">
        <f t="shared" si="3"/>
        <v>7.9278482524758775</v>
      </c>
      <c r="C59">
        <f t="shared" si="4"/>
        <v>13.077619698322707</v>
      </c>
      <c r="D59">
        <f t="shared" si="5"/>
        <v>0.669201123488934</v>
      </c>
      <c r="E59">
        <f t="shared" si="6"/>
        <v>-1.1665765931421712</v>
      </c>
      <c r="F59">
        <f t="shared" si="0"/>
        <v>-0.08866247621132235</v>
      </c>
      <c r="G59">
        <f t="shared" si="1"/>
        <v>-0.14625584502593703</v>
      </c>
    </row>
    <row r="60" spans="1:7" ht="12.75">
      <c r="A60">
        <f t="shared" si="2"/>
        <v>9</v>
      </c>
      <c r="B60">
        <f t="shared" si="3"/>
        <v>8.061688477173664</v>
      </c>
      <c r="C60">
        <f t="shared" si="4"/>
        <v>12.844304379694272</v>
      </c>
      <c r="D60">
        <f t="shared" si="5"/>
        <v>0.6507076798928987</v>
      </c>
      <c r="E60">
        <f t="shared" si="6"/>
        <v>-1.1960413162270134</v>
      </c>
      <c r="F60">
        <f t="shared" si="0"/>
        <v>-0.0924672179801764</v>
      </c>
      <c r="G60">
        <f t="shared" si="1"/>
        <v>-0.14732361542421085</v>
      </c>
    </row>
    <row r="61" spans="1:7" ht="12.75">
      <c r="A61">
        <f t="shared" si="2"/>
        <v>9.2</v>
      </c>
      <c r="B61">
        <f t="shared" si="3"/>
        <v>8.191830013152243</v>
      </c>
      <c r="C61">
        <f t="shared" si="4"/>
        <v>12.60509611644887</v>
      </c>
      <c r="D61">
        <f t="shared" si="5"/>
        <v>0.6314180437418591</v>
      </c>
      <c r="E61">
        <f t="shared" si="6"/>
        <v>-1.225723050020903</v>
      </c>
      <c r="F61">
        <f t="shared" si="0"/>
        <v>-0.09644818075519813</v>
      </c>
      <c r="G61">
        <f t="shared" si="1"/>
        <v>-0.14840866896944882</v>
      </c>
    </row>
    <row r="62" spans="1:7" ht="12.75">
      <c r="A62">
        <f t="shared" si="2"/>
        <v>9.399999999999999</v>
      </c>
      <c r="B62">
        <f t="shared" si="3"/>
        <v>8.318113621900615</v>
      </c>
      <c r="C62">
        <f t="shared" si="4"/>
        <v>12.35995150644469</v>
      </c>
      <c r="D62">
        <f t="shared" si="5"/>
        <v>0.6112944993221301</v>
      </c>
      <c r="E62">
        <f t="shared" si="6"/>
        <v>-1.2556247854950098</v>
      </c>
      <c r="F62">
        <f t="shared" si="0"/>
        <v>-0.10061772209864488</v>
      </c>
      <c r="G62">
        <f t="shared" si="1"/>
        <v>-0.14950867737053347</v>
      </c>
    </row>
    <row r="63" spans="1:7" ht="12.75">
      <c r="A63">
        <f t="shared" si="2"/>
        <v>9.599999999999998</v>
      </c>
      <c r="B63">
        <f t="shared" si="3"/>
        <v>8.44037252176504</v>
      </c>
      <c r="C63">
        <f t="shared" si="4"/>
        <v>12.108826549345688</v>
      </c>
      <c r="D63">
        <f t="shared" si="5"/>
        <v>0.5902966564294027</v>
      </c>
      <c r="E63">
        <f t="shared" si="6"/>
        <v>-1.2857489579581083</v>
      </c>
      <c r="F63">
        <f t="shared" si="0"/>
        <v>-0.10498921446363715</v>
      </c>
      <c r="G63">
        <f t="shared" si="1"/>
        <v>-0.15062086231549243</v>
      </c>
    </row>
    <row r="64" spans="1:7" ht="12.75">
      <c r="A64">
        <f t="shared" si="2"/>
        <v>9.799999999999997</v>
      </c>
      <c r="B64">
        <f t="shared" si="3"/>
        <v>8.558431853050921</v>
      </c>
      <c r="C64">
        <f t="shared" si="4"/>
        <v>11.851676757754067</v>
      </c>
      <c r="D64">
        <f t="shared" si="5"/>
        <v>0.5683812276283535</v>
      </c>
      <c r="E64">
        <f t="shared" si="6"/>
        <v>-1.3160973421734967</v>
      </c>
      <c r="F64">
        <f t="shared" si="0"/>
        <v>-0.10957714400524556</v>
      </c>
      <c r="G64">
        <f t="shared" si="1"/>
        <v>-0.15174192107694198</v>
      </c>
    </row>
    <row r="65" spans="1:7" ht="12.75">
      <c r="A65">
        <f t="shared" si="2"/>
        <v>9.999999999999996</v>
      </c>
      <c r="B65">
        <f t="shared" si="3"/>
        <v>8.672108098576592</v>
      </c>
      <c r="C65">
        <f t="shared" si="4"/>
        <v>11.588457289319368</v>
      </c>
      <c r="D65">
        <f t="shared" si="5"/>
        <v>0.5455017836488963</v>
      </c>
      <c r="E65">
        <f t="shared" si="6"/>
        <v>-1.3466709300883928</v>
      </c>
      <c r="F65">
        <f t="shared" si="0"/>
        <v>-0.11439721989728567</v>
      </c>
      <c r="G65">
        <f t="shared" si="1"/>
        <v>-0.15286793957448064</v>
      </c>
    </row>
    <row r="66" spans="1:7" ht="12.75">
      <c r="A66">
        <f t="shared" si="2"/>
        <v>10.199999999999996</v>
      </c>
      <c r="B66">
        <f t="shared" si="3"/>
        <v>8.781208455306372</v>
      </c>
      <c r="C66">
        <f t="shared" si="4"/>
        <v>11.31912310330169</v>
      </c>
      <c r="D66">
        <f t="shared" si="5"/>
        <v>0.5216084845901353</v>
      </c>
      <c r="E66">
        <f t="shared" si="6"/>
        <v>-1.3774697882144276</v>
      </c>
      <c r="F66">
        <f t="shared" si="0"/>
        <v>-0.11946649529380497</v>
      </c>
      <c r="G66">
        <f t="shared" si="1"/>
        <v>-0.153994290630174</v>
      </c>
    </row>
    <row r="67" spans="1:7" ht="12.75">
      <c r="A67">
        <f t="shared" si="2"/>
        <v>10.399999999999995</v>
      </c>
      <c r="B67">
        <f t="shared" si="3"/>
        <v>8.8855301522244</v>
      </c>
      <c r="C67">
        <f t="shared" si="4"/>
        <v>11.043629145658805</v>
      </c>
      <c r="D67">
        <f t="shared" si="5"/>
        <v>0.49664778435495355</v>
      </c>
      <c r="E67">
        <f t="shared" si="6"/>
        <v>-1.4084928911571708</v>
      </c>
      <c r="F67">
        <f t="shared" si="0"/>
        <v>-0.12480350117590881</v>
      </c>
      <c r="G67">
        <f t="shared" si="1"/>
        <v>-0.15511551471371585</v>
      </c>
    </row>
    <row r="68" spans="1:7" ht="12.75">
      <c r="A68">
        <f t="shared" si="2"/>
        <v>10.599999999999994</v>
      </c>
      <c r="B68">
        <f t="shared" si="3"/>
        <v>8.98485970909539</v>
      </c>
      <c r="C68">
        <f t="shared" si="4"/>
        <v>10.76193056742737</v>
      </c>
      <c r="D68">
        <f t="shared" si="5"/>
        <v>0.4705621054700885</v>
      </c>
      <c r="E68">
        <f t="shared" si="6"/>
        <v>-1.4397379271457615</v>
      </c>
      <c r="F68">
        <f t="shared" si="0"/>
        <v>-0.13042839442432524</v>
      </c>
      <c r="G68">
        <f t="shared" si="1"/>
        <v>-0.1562251799429534</v>
      </c>
    </row>
    <row r="69" spans="1:7" ht="12.75">
      <c r="A69">
        <f t="shared" si="2"/>
        <v>10.799999999999994</v>
      </c>
      <c r="B69">
        <f t="shared" si="3"/>
        <v>9.078972130189408</v>
      </c>
      <c r="C69">
        <f t="shared" si="4"/>
        <v>10.473982981998217</v>
      </c>
      <c r="D69">
        <f t="shared" si="5"/>
        <v>0.44328948116004574</v>
      </c>
      <c r="E69">
        <f t="shared" si="6"/>
        <v>-1.4712010706384004</v>
      </c>
      <c r="F69">
        <f t="shared" si="0"/>
        <v>-0.13636312155021377</v>
      </c>
      <c r="G69">
        <f t="shared" si="1"/>
        <v>-0.15731571746319445</v>
      </c>
    </row>
    <row r="70" spans="1:7" ht="12.75">
      <c r="A70">
        <f t="shared" si="2"/>
        <v>10.999999999999993</v>
      </c>
      <c r="B70">
        <f t="shared" si="3"/>
        <v>9.167630026421417</v>
      </c>
      <c r="C70">
        <f t="shared" si="4"/>
        <v>10.179742767870538</v>
      </c>
      <c r="D70">
        <f t="shared" si="5"/>
        <v>0.4147631612415152</v>
      </c>
      <c r="E70">
        <f t="shared" si="6"/>
        <v>-1.5028767161484948</v>
      </c>
      <c r="F70">
        <f t="shared" si="0"/>
        <v>-0.14263159959265265</v>
      </c>
      <c r="G70">
        <f t="shared" si="1"/>
        <v>-0.15837822755047212</v>
      </c>
    </row>
    <row r="71" spans="1:7" ht="12.75">
      <c r="A71">
        <f t="shared" si="2"/>
        <v>11.199999999999992</v>
      </c>
      <c r="B71">
        <f t="shared" si="3"/>
        <v>9.25058265866972</v>
      </c>
      <c r="C71">
        <f t="shared" si="4"/>
        <v>9.879167424640839</v>
      </c>
      <c r="D71">
        <f t="shared" si="5"/>
        <v>0.3849111780938092</v>
      </c>
      <c r="E71">
        <f t="shared" si="6"/>
        <v>-1.534757166316393</v>
      </c>
      <c r="F71">
        <f t="shared" si="0"/>
        <v>-0.14925991573852992</v>
      </c>
      <c r="G71">
        <f t="shared" si="1"/>
        <v>-0.15940225083949155</v>
      </c>
    </row>
    <row r="72" spans="1:7" ht="12.75">
      <c r="A72">
        <f t="shared" si="2"/>
        <v>11.399999999999991</v>
      </c>
      <c r="B72">
        <f t="shared" si="3"/>
        <v>9.32756489428848</v>
      </c>
      <c r="C72">
        <f t="shared" si="4"/>
        <v>9.57221599137756</v>
      </c>
      <c r="D72">
        <f t="shared" si="5"/>
        <v>0.353655868649535</v>
      </c>
      <c r="E72">
        <f t="shared" si="6"/>
        <v>-1.5668322659022595</v>
      </c>
      <c r="F72">
        <f t="shared" si="0"/>
        <v>-0.156276547221371</v>
      </c>
      <c r="G72">
        <f t="shared" si="1"/>
        <v>-0.16037549792933262</v>
      </c>
    </row>
    <row r="73" spans="1:7" ht="12.75">
      <c r="A73">
        <f t="shared" si="2"/>
        <v>11.59999999999999</v>
      </c>
      <c r="B73">
        <f t="shared" si="3"/>
        <v>9.398296068018388</v>
      </c>
      <c r="C73">
        <f t="shared" si="4"/>
        <v>9.258849538197108</v>
      </c>
      <c r="D73">
        <f t="shared" si="5"/>
        <v>0.32091334805265237</v>
      </c>
      <c r="E73">
        <f t="shared" si="6"/>
        <v>-1.5990889717470007</v>
      </c>
      <c r="F73">
        <f t="shared" si="0"/>
        <v>-0.1637126029844134</v>
      </c>
      <c r="G73">
        <f t="shared" si="1"/>
        <v>-0.16128352922370576</v>
      </c>
    </row>
    <row r="74" spans="1:7" ht="12.75">
      <c r="A74">
        <f t="shared" si="2"/>
        <v>11.79999999999999</v>
      </c>
      <c r="B74">
        <f t="shared" si="3"/>
        <v>9.462478737628919</v>
      </c>
      <c r="C74">
        <f t="shared" si="4"/>
        <v>8.939031743847707</v>
      </c>
      <c r="D74">
        <f t="shared" si="5"/>
        <v>0.2865929303698629</v>
      </c>
      <c r="E74">
        <f t="shared" si="6"/>
        <v>-1.6315108467794452</v>
      </c>
      <c r="F74">
        <f t="shared" si="0"/>
        <v>-0.17160208841394753</v>
      </c>
      <c r="G74">
        <f t="shared" si="1"/>
        <v>-0.16210937516222226</v>
      </c>
    </row>
    <row r="75" spans="1:7" ht="12.75">
      <c r="A75">
        <f t="shared" si="2"/>
        <v>11.99999999999999</v>
      </c>
      <c r="B75">
        <f t="shared" si="3"/>
        <v>9.51979732370289</v>
      </c>
      <c r="C75">
        <f t="shared" si="4"/>
        <v>8.612729574491818</v>
      </c>
      <c r="D75">
        <f t="shared" si="5"/>
        <v>0.25059649154771185</v>
      </c>
      <c r="E75">
        <f t="shared" si="6"/>
        <v>-1.6640774637648723</v>
      </c>
      <c r="F75">
        <f t="shared" si="0"/>
        <v>-0.17998219411075525</v>
      </c>
      <c r="G75">
        <f t="shared" si="1"/>
        <v>-0.16283308492713539</v>
      </c>
    </row>
    <row r="76" spans="1:7" ht="12.75">
      <c r="A76">
        <f t="shared" si="2"/>
        <v>12.199999999999989</v>
      </c>
      <c r="B76">
        <f t="shared" si="3"/>
        <v>9.569916622012434</v>
      </c>
      <c r="C76">
        <f t="shared" si="4"/>
        <v>8.279914081738843</v>
      </c>
      <c r="D76">
        <f t="shared" si="5"/>
        <v>0.21281776972787658</v>
      </c>
      <c r="E76">
        <f t="shared" si="6"/>
        <v>-1.6967637016017458</v>
      </c>
      <c r="F76">
        <f t="shared" si="0"/>
        <v>-0.1888936090991764</v>
      </c>
      <c r="G76">
        <f t="shared" si="1"/>
        <v>-0.16343118918436814</v>
      </c>
    </row>
    <row r="77" spans="1:7" ht="12.75">
      <c r="A77">
        <f t="shared" si="2"/>
        <v>12.399999999999988</v>
      </c>
      <c r="B77">
        <f t="shared" si="3"/>
        <v>9.612480175958009</v>
      </c>
      <c r="C77">
        <f t="shared" si="4"/>
        <v>7.940561341418494</v>
      </c>
      <c r="D77">
        <f t="shared" si="5"/>
        <v>0.17314159813280927</v>
      </c>
      <c r="E77">
        <f t="shared" si="6"/>
        <v>-1.7295389134696735</v>
      </c>
      <c r="F77">
        <f t="shared" si="0"/>
        <v>-0.19838085797533653</v>
      </c>
      <c r="G77">
        <f t="shared" si="1"/>
        <v>-0.16387605933963814</v>
      </c>
    </row>
    <row r="78" spans="1:7" ht="12.75">
      <c r="A78">
        <f t="shared" si="2"/>
        <v>12.599999999999987</v>
      </c>
      <c r="B78">
        <f t="shared" si="3"/>
        <v>9.64710849558457</v>
      </c>
      <c r="C78">
        <f t="shared" si="4"/>
        <v>7.594653558724559</v>
      </c>
      <c r="D78">
        <f t="shared" si="5"/>
        <v>0.13144306610692025</v>
      </c>
      <c r="E78">
        <f t="shared" si="6"/>
        <v>-1.762365941878129</v>
      </c>
      <c r="F78">
        <f t="shared" si="0"/>
        <v>-0.20849266012944515</v>
      </c>
      <c r="G78">
        <f t="shared" si="1"/>
        <v>-0.16413514204227803</v>
      </c>
    </row>
    <row r="79" spans="1:7" ht="12.75">
      <c r="A79">
        <f t="shared" si="2"/>
        <v>12.799999999999986</v>
      </c>
      <c r="B79">
        <f t="shared" si="3"/>
        <v>9.673397108805954</v>
      </c>
      <c r="C79">
        <f t="shared" si="4"/>
        <v>7.242180370348933</v>
      </c>
      <c r="D79">
        <f t="shared" si="5"/>
        <v>0.08758660467723128</v>
      </c>
      <c r="E79">
        <f t="shared" si="6"/>
        <v>-1.7951999505005936</v>
      </c>
      <c r="F79">
        <f t="shared" si="0"/>
        <v>-0.21928230714844477</v>
      </c>
      <c r="G79">
        <f t="shared" si="1"/>
        <v>-0.16417004311232278</v>
      </c>
    </row>
    <row r="80" spans="1:7" ht="12.75">
      <c r="A80">
        <f t="shared" si="2"/>
        <v>12.999999999999986</v>
      </c>
      <c r="B80">
        <f t="shared" si="3"/>
        <v>9.690914429741401</v>
      </c>
      <c r="C80">
        <f t="shared" si="4"/>
        <v>6.883140380248815</v>
      </c>
      <c r="D80">
        <f t="shared" si="5"/>
        <v>0.041424994368078075</v>
      </c>
      <c r="E80">
        <f t="shared" si="6"/>
        <v>-1.827987036408721</v>
      </c>
      <c r="F80">
        <f aca="true" t="shared" si="7" ref="F80:F143">-G*B80/(B80*B80+C80*C80)^1.5</f>
        <v>-0.23080805154576603</v>
      </c>
      <c r="G80">
        <f aca="true" t="shared" si="8" ref="G80:G143">-G*C80/(B80*B80+C80*C80)^1.5</f>
        <v>-0.16393542954063683</v>
      </c>
    </row>
    <row r="81" spans="1:7" ht="12.75">
      <c r="A81">
        <f aca="true" t="shared" si="9" ref="A81:A144">A80+delta_t</f>
        <v>13.199999999999985</v>
      </c>
      <c r="B81">
        <f aca="true" t="shared" si="10" ref="B81:B144">B80+D80*delta_t</f>
        <v>9.699199428615017</v>
      </c>
      <c r="C81">
        <f aca="true" t="shared" si="11" ref="C81:C144">C80+E80*delta_t</f>
        <v>6.51754297296707</v>
      </c>
      <c r="D81">
        <f aca="true" t="shared" si="12" ref="D81:D144">D80+F81*delta_t</f>
        <v>-0.007201704772187685</v>
      </c>
      <c r="E81">
        <f aca="true" t="shared" si="13" ref="E81:E144">E80+G81*delta_t</f>
        <v>-1.8606625787163893</v>
      </c>
      <c r="F81">
        <f t="shared" si="7"/>
        <v>-0.24313349570132878</v>
      </c>
      <c r="G81">
        <f t="shared" si="8"/>
        <v>-0.16337771153834188</v>
      </c>
    </row>
    <row r="82" spans="1:7" ht="12.75">
      <c r="A82">
        <f t="shared" si="9"/>
        <v>13.399999999999984</v>
      </c>
      <c r="B82">
        <f t="shared" si="10"/>
        <v>9.69775908766058</v>
      </c>
      <c r="C82">
        <f t="shared" si="11"/>
        <v>6.145410457223792</v>
      </c>
      <c r="D82">
        <f t="shared" si="12"/>
        <v>-0.058467297534175865</v>
      </c>
      <c r="E82">
        <f t="shared" si="13"/>
        <v>-1.8931492704363522</v>
      </c>
      <c r="F82">
        <f t="shared" si="7"/>
        <v>-0.2563279638099409</v>
      </c>
      <c r="G82">
        <f t="shared" si="8"/>
        <v>-0.16243345859981478</v>
      </c>
    </row>
    <row r="83" spans="1:7" ht="12.75">
      <c r="A83">
        <f t="shared" si="9"/>
        <v>13.599999999999984</v>
      </c>
      <c r="B83">
        <f t="shared" si="10"/>
        <v>9.686065628153745</v>
      </c>
      <c r="C83">
        <f t="shared" si="11"/>
        <v>5.766780603136522</v>
      </c>
      <c r="D83">
        <f t="shared" si="12"/>
        <v>-0.11256066373703763</v>
      </c>
      <c r="E83">
        <f t="shared" si="13"/>
        <v>-1.9253547692376733</v>
      </c>
      <c r="F83">
        <f t="shared" si="7"/>
        <v>-0.2704668310143088</v>
      </c>
      <c r="G83">
        <f t="shared" si="8"/>
        <v>-0.16102749400660601</v>
      </c>
    </row>
    <row r="84" spans="1:7" ht="12.75">
      <c r="A84">
        <f t="shared" si="9"/>
        <v>13.799999999999983</v>
      </c>
      <c r="B84">
        <f t="shared" si="10"/>
        <v>9.663553495406338</v>
      </c>
      <c r="C84">
        <f t="shared" si="11"/>
        <v>5.381709649288987</v>
      </c>
      <c r="D84">
        <f t="shared" si="12"/>
        <v>-0.16968701808752454</v>
      </c>
      <c r="E84">
        <f t="shared" si="13"/>
        <v>-1.9571688894350583</v>
      </c>
      <c r="F84">
        <f t="shared" si="7"/>
        <v>-0.28563177175243454</v>
      </c>
      <c r="G84">
        <f t="shared" si="8"/>
        <v>-0.15907060098692505</v>
      </c>
    </row>
    <row r="85" spans="1:7" ht="12.75">
      <c r="A85">
        <f t="shared" si="9"/>
        <v>13.999999999999982</v>
      </c>
      <c r="B85">
        <f t="shared" si="10"/>
        <v>9.629616091788833</v>
      </c>
      <c r="C85">
        <f t="shared" si="11"/>
        <v>4.990275871401975</v>
      </c>
      <c r="D85">
        <f t="shared" si="12"/>
        <v>-0.2300691925514857</v>
      </c>
      <c r="E85">
        <f t="shared" si="13"/>
        <v>-1.9884602415946973</v>
      </c>
      <c r="F85">
        <f t="shared" si="7"/>
        <v>-0.3019108723198058</v>
      </c>
      <c r="G85">
        <f t="shared" si="8"/>
        <v>-0.15645676079819443</v>
      </c>
    </row>
    <row r="86" spans="1:7" ht="12.75">
      <c r="A86">
        <f t="shared" si="9"/>
        <v>14.199999999999982</v>
      </c>
      <c r="B86">
        <f t="shared" si="10"/>
        <v>9.583602253278535</v>
      </c>
      <c r="C86">
        <f t="shared" si="11"/>
        <v>4.592583823083036</v>
      </c>
      <c r="D86">
        <f t="shared" si="12"/>
        <v>-0.2939488983263552</v>
      </c>
      <c r="E86">
        <f t="shared" si="13"/>
        <v>-2.0190722072848017</v>
      </c>
      <c r="F86">
        <f t="shared" si="7"/>
        <v>-0.3193985288743475</v>
      </c>
      <c r="G86">
        <f t="shared" si="8"/>
        <v>-0.15305982845052196</v>
      </c>
    </row>
    <row r="87" spans="1:7" ht="12.75">
      <c r="A87">
        <f t="shared" si="9"/>
        <v>14.39999999999998</v>
      </c>
      <c r="B87">
        <f t="shared" si="10"/>
        <v>9.524812473613263</v>
      </c>
      <c r="C87">
        <f t="shared" si="11"/>
        <v>4.188769381626075</v>
      </c>
      <c r="D87">
        <f t="shared" si="12"/>
        <v>-0.3615879021395013</v>
      </c>
      <c r="E87">
        <f t="shared" si="13"/>
        <v>-2.048818114509862</v>
      </c>
      <c r="F87">
        <f t="shared" si="7"/>
        <v>-0.33819501906573074</v>
      </c>
      <c r="G87">
        <f t="shared" si="8"/>
        <v>-0.1487295361253008</v>
      </c>
    </row>
    <row r="88" spans="1:7" ht="12.75">
      <c r="A88">
        <f t="shared" si="9"/>
        <v>14.59999999999998</v>
      </c>
      <c r="B88">
        <f t="shared" si="10"/>
        <v>9.452494893185364</v>
      </c>
      <c r="C88">
        <f t="shared" si="11"/>
        <v>3.779005758724103</v>
      </c>
      <c r="D88">
        <f t="shared" si="12"/>
        <v>-0.43326902008703233</v>
      </c>
      <c r="E88">
        <f t="shared" si="13"/>
        <v>-2.0774754542467804</v>
      </c>
      <c r="F88">
        <f t="shared" si="7"/>
        <v>-0.358405589737655</v>
      </c>
      <c r="G88">
        <f t="shared" si="8"/>
        <v>-0.14328669868459315</v>
      </c>
    </row>
    <row r="89" spans="1:7" ht="12.75">
      <c r="A89">
        <f t="shared" si="9"/>
        <v>14.79999999999998</v>
      </c>
      <c r="B89">
        <f t="shared" si="10"/>
        <v>9.365841089167958</v>
      </c>
      <c r="C89">
        <f t="shared" si="11"/>
        <v>3.363510667874747</v>
      </c>
      <c r="D89">
        <f t="shared" si="12"/>
        <v>-0.509296788124979</v>
      </c>
      <c r="E89">
        <f t="shared" si="13"/>
        <v>-2.104778950688343</v>
      </c>
      <c r="F89">
        <f t="shared" si="7"/>
        <v>-0.3801388401897334</v>
      </c>
      <c r="G89">
        <f t="shared" si="8"/>
        <v>-0.13651748220781418</v>
      </c>
    </row>
    <row r="90" spans="1:7" ht="12.75">
      <c r="A90">
        <f t="shared" si="9"/>
        <v>14.999999999999979</v>
      </c>
      <c r="B90">
        <f t="shared" si="10"/>
        <v>9.263981731542962</v>
      </c>
      <c r="C90">
        <f t="shared" si="11"/>
        <v>2.942554877737078</v>
      </c>
      <c r="D90">
        <f t="shared" si="12"/>
        <v>-0.5899976069971447</v>
      </c>
      <c r="E90">
        <f t="shared" si="13"/>
        <v>-2.130412268530618</v>
      </c>
      <c r="F90">
        <f t="shared" si="7"/>
        <v>-0.40350409436082785</v>
      </c>
      <c r="G90">
        <f t="shared" si="8"/>
        <v>-0.12816658921137358</v>
      </c>
    </row>
    <row r="91" spans="1:7" ht="12.75">
      <c r="A91">
        <f t="shared" si="9"/>
        <v>15.199999999999978</v>
      </c>
      <c r="B91">
        <f t="shared" si="10"/>
        <v>9.145982210143533</v>
      </c>
      <c r="C91">
        <f t="shared" si="11"/>
        <v>2.5164724240309546</v>
      </c>
      <c r="D91">
        <f t="shared" si="12"/>
        <v>-0.6757190746917704</v>
      </c>
      <c r="E91">
        <f t="shared" si="13"/>
        <v>-2.153998112526875</v>
      </c>
      <c r="F91">
        <f t="shared" si="7"/>
        <v>-0.4286073384731285</v>
      </c>
      <c r="G91">
        <f t="shared" si="8"/>
        <v>-0.11792921998128432</v>
      </c>
    </row>
    <row r="92" spans="1:7" ht="12.75">
      <c r="A92">
        <f t="shared" si="9"/>
        <v>15.399999999999977</v>
      </c>
      <c r="B92">
        <f t="shared" si="10"/>
        <v>9.010838395205178</v>
      </c>
      <c r="C92">
        <f t="shared" si="11"/>
        <v>2.0856728015255794</v>
      </c>
      <c r="D92">
        <f t="shared" si="12"/>
        <v>-0.7668281034926374</v>
      </c>
      <c r="E92">
        <f t="shared" si="13"/>
        <v>-2.175086452480291</v>
      </c>
      <c r="F92">
        <f t="shared" si="7"/>
        <v>-0.4555451440043351</v>
      </c>
      <c r="G92">
        <f t="shared" si="8"/>
        <v>-0.1054416997670793</v>
      </c>
    </row>
    <row r="93" spans="1:7" ht="12.75">
      <c r="A93">
        <f t="shared" si="9"/>
        <v>15.599999999999977</v>
      </c>
      <c r="B93">
        <f t="shared" si="10"/>
        <v>8.85747277450665</v>
      </c>
      <c r="C93">
        <f t="shared" si="11"/>
        <v>1.6506555110295213</v>
      </c>
      <c r="D93">
        <f t="shared" si="12"/>
        <v>-0.8637072613006821</v>
      </c>
      <c r="E93">
        <f t="shared" si="13"/>
        <v>-2.1931405995051634</v>
      </c>
      <c r="F93">
        <f t="shared" si="7"/>
        <v>-0.4843957890402233</v>
      </c>
      <c r="G93">
        <f t="shared" si="8"/>
        <v>-0.09027073512436204</v>
      </c>
    </row>
    <row r="94" spans="1:7" ht="12.75">
      <c r="A94">
        <f t="shared" si="9"/>
        <v>15.799999999999976</v>
      </c>
      <c r="B94">
        <f t="shared" si="10"/>
        <v>8.684731322246513</v>
      </c>
      <c r="C94">
        <f t="shared" si="11"/>
        <v>1.2120273911284887</v>
      </c>
      <c r="D94">
        <f t="shared" si="12"/>
        <v>-0.9667485661390636</v>
      </c>
      <c r="E94">
        <f t="shared" si="13"/>
        <v>-2.207520881317892</v>
      </c>
      <c r="F94">
        <f t="shared" si="7"/>
        <v>-0.5152065241919073</v>
      </c>
      <c r="G94">
        <f t="shared" si="8"/>
        <v>-0.07190140906364463</v>
      </c>
    </row>
    <row r="95" spans="1:7" ht="12.75">
      <c r="A95">
        <f t="shared" si="9"/>
        <v>15.999999999999975</v>
      </c>
      <c r="B95">
        <f t="shared" si="10"/>
        <v>8.4913816090187</v>
      </c>
      <c r="C95">
        <f t="shared" si="11"/>
        <v>0.7705232148649102</v>
      </c>
      <c r="D95">
        <f t="shared" si="12"/>
        <v>-1.0763436854238144</v>
      </c>
      <c r="E95">
        <f t="shared" si="13"/>
        <v>-2.217465739237727</v>
      </c>
      <c r="F95">
        <f t="shared" si="7"/>
        <v>-0.5479755964237538</v>
      </c>
      <c r="G95">
        <f t="shared" si="8"/>
        <v>-0.04972428959917416</v>
      </c>
    </row>
    <row r="96" spans="1:7" ht="12.75">
      <c r="A96">
        <f t="shared" si="9"/>
        <v>16.199999999999974</v>
      </c>
      <c r="B96">
        <f t="shared" si="10"/>
        <v>8.276112871933938</v>
      </c>
      <c r="C96">
        <f t="shared" si="11"/>
        <v>0.32703006701736476</v>
      </c>
      <c r="D96">
        <f t="shared" si="12"/>
        <v>-1.1928691356002301</v>
      </c>
      <c r="E96">
        <f t="shared" si="13"/>
        <v>-2.222070234895302</v>
      </c>
      <c r="F96">
        <f t="shared" si="7"/>
        <v>-0.582627250882078</v>
      </c>
      <c r="G96">
        <f t="shared" si="8"/>
        <v>-0.02302247828787585</v>
      </c>
    </row>
    <row r="97" spans="1:7" ht="12.75">
      <c r="A97">
        <f t="shared" si="9"/>
        <v>16.399999999999974</v>
      </c>
      <c r="B97">
        <f t="shared" si="10"/>
        <v>8.037539044813892</v>
      </c>
      <c r="C97">
        <f t="shared" si="11"/>
        <v>-0.11738397996169564</v>
      </c>
      <c r="D97">
        <f t="shared" si="12"/>
        <v>-1.3166646372904323</v>
      </c>
      <c r="E97">
        <f t="shared" si="13"/>
        <v>-2.22026226748031</v>
      </c>
      <c r="F97">
        <f t="shared" si="7"/>
        <v>-0.6189775084510105</v>
      </c>
      <c r="G97">
        <f t="shared" si="8"/>
        <v>0.009039837074960809</v>
      </c>
    </row>
    <row r="98" spans="1:7" ht="12.75">
      <c r="A98">
        <f t="shared" si="9"/>
        <v>16.599999999999973</v>
      </c>
      <c r="B98">
        <f t="shared" si="10"/>
        <v>7.7742061173558055</v>
      </c>
      <c r="C98">
        <f t="shared" si="11"/>
        <v>-0.5614364334577576</v>
      </c>
      <c r="D98">
        <f t="shared" si="12"/>
        <v>-1.4480022668701913</v>
      </c>
      <c r="E98">
        <f t="shared" si="13"/>
        <v>-2.2107773465485843</v>
      </c>
      <c r="F98">
        <f t="shared" si="7"/>
        <v>-0.6566881478987956</v>
      </c>
      <c r="G98">
        <f t="shared" si="8"/>
        <v>0.04742460465862721</v>
      </c>
    </row>
    <row r="99" spans="1:7" ht="12.75">
      <c r="A99">
        <f t="shared" si="9"/>
        <v>16.799999999999972</v>
      </c>
      <c r="B99">
        <f t="shared" si="10"/>
        <v>7.4846056639817675</v>
      </c>
      <c r="C99">
        <f t="shared" si="11"/>
        <v>-1.0035919027674745</v>
      </c>
      <c r="D99">
        <f t="shared" si="12"/>
        <v>-1.5870435034113035</v>
      </c>
      <c r="E99">
        <f t="shared" si="13"/>
        <v>-2.1921336577013615</v>
      </c>
      <c r="F99">
        <f t="shared" si="7"/>
        <v>-0.6952061827055609</v>
      </c>
      <c r="G99">
        <f t="shared" si="8"/>
        <v>0.09321844423611385</v>
      </c>
    </row>
    <row r="100" spans="1:7" ht="12.75">
      <c r="A100">
        <f t="shared" si="9"/>
        <v>16.99999999999997</v>
      </c>
      <c r="B100">
        <f t="shared" si="10"/>
        <v>7.1671969632995065</v>
      </c>
      <c r="C100">
        <f t="shared" si="11"/>
        <v>-1.4420186343077468</v>
      </c>
      <c r="D100">
        <f t="shared" si="12"/>
        <v>-1.733780813424067</v>
      </c>
      <c r="E100">
        <f t="shared" si="13"/>
        <v>-2.1626105489504632</v>
      </c>
      <c r="F100">
        <f t="shared" si="7"/>
        <v>-0.7336865500638174</v>
      </c>
      <c r="G100">
        <f t="shared" si="8"/>
        <v>0.14761554375449032</v>
      </c>
    </row>
    <row r="101" spans="1:7" ht="12.75">
      <c r="A101">
        <f t="shared" si="9"/>
        <v>17.19999999999997</v>
      </c>
      <c r="B101">
        <f t="shared" si="10"/>
        <v>6.820440800614693</v>
      </c>
      <c r="C101">
        <f t="shared" si="11"/>
        <v>-1.8745407440978394</v>
      </c>
      <c r="D101">
        <f t="shared" si="12"/>
        <v>-1.887960274790104</v>
      </c>
      <c r="E101">
        <f t="shared" si="13"/>
        <v>-2.120235621774547</v>
      </c>
      <c r="F101">
        <f t="shared" si="7"/>
        <v>-0.7708973068301848</v>
      </c>
      <c r="G101">
        <f t="shared" si="8"/>
        <v>0.21187463587958083</v>
      </c>
    </row>
    <row r="102" spans="1:7" ht="12.75">
      <c r="A102">
        <f t="shared" si="9"/>
        <v>17.39999999999997</v>
      </c>
      <c r="B102">
        <f t="shared" si="10"/>
        <v>6.442848745656672</v>
      </c>
      <c r="C102">
        <f t="shared" si="11"/>
        <v>-2.2985878684527488</v>
      </c>
      <c r="D102">
        <f t="shared" si="12"/>
        <v>-2.048982329989186</v>
      </c>
      <c r="E102">
        <f t="shared" si="13"/>
        <v>-2.062788464896396</v>
      </c>
      <c r="F102">
        <f t="shared" si="7"/>
        <v>-0.8051102759954099</v>
      </c>
      <c r="G102">
        <f t="shared" si="8"/>
        <v>0.2872357843907561</v>
      </c>
    </row>
    <row r="103" spans="1:7" ht="12.75">
      <c r="A103">
        <f t="shared" si="9"/>
        <v>17.59999999999997</v>
      </c>
      <c r="B103">
        <f t="shared" si="10"/>
        <v>6.033052279658835</v>
      </c>
      <c r="C103">
        <f t="shared" si="11"/>
        <v>-2.711145561432028</v>
      </c>
      <c r="D103">
        <f t="shared" si="12"/>
        <v>-2.2157797477349024</v>
      </c>
      <c r="E103">
        <f t="shared" si="13"/>
        <v>-1.9878326949448721</v>
      </c>
      <c r="F103">
        <f t="shared" si="7"/>
        <v>-0.8339870887285836</v>
      </c>
      <c r="G103">
        <f t="shared" si="8"/>
        <v>0.3747788497576188</v>
      </c>
    </row>
    <row r="104" spans="1:7" ht="12.75">
      <c r="A104">
        <f t="shared" si="9"/>
        <v>17.79999999999997</v>
      </c>
      <c r="B104">
        <f t="shared" si="10"/>
        <v>5.589896330111855</v>
      </c>
      <c r="C104">
        <f t="shared" si="11"/>
        <v>-3.1087121004210028</v>
      </c>
      <c r="D104">
        <f t="shared" si="12"/>
        <v>-2.38667621677889</v>
      </c>
      <c r="E104">
        <f t="shared" si="13"/>
        <v>-1.8927919482364914</v>
      </c>
      <c r="F104">
        <f t="shared" si="7"/>
        <v>-0.8544823452199386</v>
      </c>
      <c r="G104">
        <f t="shared" si="8"/>
        <v>0.4752037335419037</v>
      </c>
    </row>
    <row r="105" spans="1:7" ht="12.75">
      <c r="A105">
        <f t="shared" si="9"/>
        <v>17.999999999999968</v>
      </c>
      <c r="B105">
        <f t="shared" si="10"/>
        <v>5.1125610867560765</v>
      </c>
      <c r="C105">
        <f t="shared" si="11"/>
        <v>-3.487270490068301</v>
      </c>
      <c r="D105">
        <f t="shared" si="12"/>
        <v>-2.559236809759634</v>
      </c>
      <c r="E105">
        <f t="shared" si="13"/>
        <v>-1.7750886184495303</v>
      </c>
      <c r="F105">
        <f t="shared" si="7"/>
        <v>-0.8628029649037192</v>
      </c>
      <c r="G105">
        <f t="shared" si="8"/>
        <v>0.588516648934806</v>
      </c>
    </row>
    <row r="106" spans="1:7" ht="12.75">
      <c r="A106">
        <f t="shared" si="9"/>
        <v>18.199999999999967</v>
      </c>
      <c r="B106">
        <f t="shared" si="10"/>
        <v>4.60071372480415</v>
      </c>
      <c r="C106">
        <f t="shared" si="11"/>
        <v>-3.842288213758207</v>
      </c>
      <c r="D106">
        <f t="shared" si="12"/>
        <v>-2.7301336315520426</v>
      </c>
      <c r="E106">
        <f t="shared" si="13"/>
        <v>-1.632364057996758</v>
      </c>
      <c r="F106">
        <f t="shared" si="7"/>
        <v>-0.8544841089620442</v>
      </c>
      <c r="G106">
        <f t="shared" si="8"/>
        <v>0.7136228022638615</v>
      </c>
    </row>
    <row r="107" spans="1:7" ht="12.75">
      <c r="A107">
        <f t="shared" si="9"/>
        <v>18.399999999999967</v>
      </c>
      <c r="B107">
        <f t="shared" si="10"/>
        <v>4.054686998493741</v>
      </c>
      <c r="C107">
        <f t="shared" si="11"/>
        <v>-4.168761025357559</v>
      </c>
      <c r="D107">
        <f t="shared" si="12"/>
        <v>-2.895065704223959</v>
      </c>
      <c r="E107">
        <f t="shared" si="13"/>
        <v>-1.4627918082419569</v>
      </c>
      <c r="F107">
        <f t="shared" si="7"/>
        <v>-0.8246603633595824</v>
      </c>
      <c r="G107">
        <f t="shared" si="8"/>
        <v>0.8478612487740058</v>
      </c>
    </row>
    <row r="108" spans="1:7" ht="12.75">
      <c r="A108">
        <f t="shared" si="9"/>
        <v>18.599999999999966</v>
      </c>
      <c r="B108">
        <f t="shared" si="10"/>
        <v>3.4756738576489496</v>
      </c>
      <c r="C108">
        <f t="shared" si="11"/>
        <v>-4.46131938700595</v>
      </c>
      <c r="D108">
        <f t="shared" si="12"/>
        <v>-3.0487878253240037</v>
      </c>
      <c r="E108">
        <f t="shared" si="13"/>
        <v>-1.2654765516432827</v>
      </c>
      <c r="F108">
        <f t="shared" si="7"/>
        <v>-0.7686106055002239</v>
      </c>
      <c r="G108">
        <f t="shared" si="8"/>
        <v>0.9865762829933709</v>
      </c>
    </row>
    <row r="109" spans="1:7" ht="12.75">
      <c r="A109">
        <f t="shared" si="9"/>
        <v>18.799999999999965</v>
      </c>
      <c r="B109">
        <f t="shared" si="10"/>
        <v>2.865916292584149</v>
      </c>
      <c r="C109">
        <f t="shared" si="11"/>
        <v>-4.714414697334607</v>
      </c>
      <c r="D109">
        <f t="shared" si="12"/>
        <v>-3.185310258374365</v>
      </c>
      <c r="E109">
        <f t="shared" si="13"/>
        <v>-1.04089798786808</v>
      </c>
      <c r="F109">
        <f t="shared" si="7"/>
        <v>-0.6826121652518051</v>
      </c>
      <c r="G109">
        <f t="shared" si="8"/>
        <v>1.1228928188760137</v>
      </c>
    </row>
    <row r="110" spans="1:7" ht="12.75">
      <c r="A110">
        <f t="shared" si="9"/>
        <v>18.999999999999964</v>
      </c>
      <c r="B110">
        <f t="shared" si="10"/>
        <v>2.2288542409092758</v>
      </c>
      <c r="C110">
        <f t="shared" si="11"/>
        <v>-4.922594294908222</v>
      </c>
      <c r="D110">
        <f t="shared" si="12"/>
        <v>-3.298316776723375</v>
      </c>
      <c r="E110">
        <f t="shared" si="13"/>
        <v>-0.7913144878338472</v>
      </c>
      <c r="F110">
        <f t="shared" si="7"/>
        <v>-0.5650325917450522</v>
      </c>
      <c r="G110">
        <f t="shared" si="8"/>
        <v>1.247917500171164</v>
      </c>
    </row>
    <row r="111" spans="1:7" ht="12.75">
      <c r="A111">
        <f t="shared" si="9"/>
        <v>19.199999999999964</v>
      </c>
      <c r="B111">
        <f t="shared" si="10"/>
        <v>1.5691908855646006</v>
      </c>
      <c r="C111">
        <f t="shared" si="11"/>
        <v>-5.0808571924749915</v>
      </c>
      <c r="D111">
        <f t="shared" si="12"/>
        <v>-3.3818011020912273</v>
      </c>
      <c r="E111">
        <f t="shared" si="13"/>
        <v>-0.5210019726986632</v>
      </c>
      <c r="F111">
        <f t="shared" si="7"/>
        <v>-0.41742162683926065</v>
      </c>
      <c r="G111">
        <f t="shared" si="8"/>
        <v>1.35156257567592</v>
      </c>
    </row>
    <row r="112" spans="1:7" ht="12.75">
      <c r="A112">
        <f t="shared" si="9"/>
        <v>19.399999999999963</v>
      </c>
      <c r="B112">
        <f t="shared" si="10"/>
        <v>0.8928306651463551</v>
      </c>
      <c r="C112">
        <f t="shared" si="11"/>
        <v>-5.185057587014724</v>
      </c>
      <c r="D112">
        <f t="shared" si="12"/>
        <v>-3.4308425883396323</v>
      </c>
      <c r="E112">
        <f t="shared" si="13"/>
        <v>-0.23619664479352492</v>
      </c>
      <c r="F112">
        <f t="shared" si="7"/>
        <v>-0.2452074312420248</v>
      </c>
      <c r="G112">
        <f t="shared" si="8"/>
        <v>1.4240266395256915</v>
      </c>
    </row>
    <row r="113" spans="1:7" ht="12.75">
      <c r="A113">
        <f t="shared" si="9"/>
        <v>19.599999999999962</v>
      </c>
      <c r="B113">
        <f t="shared" si="10"/>
        <v>0.2066621474784286</v>
      </c>
      <c r="C113">
        <f t="shared" si="11"/>
        <v>-5.232296915973429</v>
      </c>
      <c r="D113">
        <f t="shared" si="12"/>
        <v>-3.442357438632391</v>
      </c>
      <c r="E113">
        <f t="shared" si="13"/>
        <v>0.0553377092709314</v>
      </c>
      <c r="F113">
        <f t="shared" si="7"/>
        <v>-0.057574251463793504</v>
      </c>
      <c r="G113">
        <f t="shared" si="8"/>
        <v>1.4576717703222815</v>
      </c>
    </row>
    <row r="114" spans="1:7" ht="12.75">
      <c r="A114">
        <f t="shared" si="9"/>
        <v>19.79999999999996</v>
      </c>
      <c r="B114">
        <f t="shared" si="10"/>
        <v>-0.48180934024804967</v>
      </c>
      <c r="C114">
        <f t="shared" si="11"/>
        <v>-5.221229374119243</v>
      </c>
      <c r="D114">
        <f t="shared" si="12"/>
        <v>-3.4156197978259017</v>
      </c>
      <c r="E114">
        <f t="shared" si="13"/>
        <v>0.3450858397277195</v>
      </c>
      <c r="F114">
        <f t="shared" si="7"/>
        <v>0.13368820403244613</v>
      </c>
      <c r="G114">
        <f t="shared" si="8"/>
        <v>1.4487406522839406</v>
      </c>
    </row>
    <row r="115" spans="1:7" ht="12.75">
      <c r="A115">
        <f t="shared" si="9"/>
        <v>19.99999999999996</v>
      </c>
      <c r="B115">
        <f t="shared" si="10"/>
        <v>-1.16493329981323</v>
      </c>
      <c r="C115">
        <f t="shared" si="11"/>
        <v>-5.152212206173699</v>
      </c>
      <c r="D115">
        <f t="shared" si="12"/>
        <v>-3.352388858241263</v>
      </c>
      <c r="E115">
        <f t="shared" si="13"/>
        <v>0.6247406652769921</v>
      </c>
      <c r="F115">
        <f t="shared" si="7"/>
        <v>0.31615469792319356</v>
      </c>
      <c r="G115">
        <f t="shared" si="8"/>
        <v>1.398274127746363</v>
      </c>
    </row>
    <row r="116" spans="1:7" ht="12.75">
      <c r="A116">
        <f t="shared" si="9"/>
        <v>20.19999999999996</v>
      </c>
      <c r="B116">
        <f t="shared" si="10"/>
        <v>-1.8354110714614826</v>
      </c>
      <c r="C116">
        <f t="shared" si="11"/>
        <v>-5.0272640731183005</v>
      </c>
      <c r="D116">
        <f t="shared" si="12"/>
        <v>-3.256599857493945</v>
      </c>
      <c r="E116">
        <f t="shared" si="13"/>
        <v>0.8871105558941627</v>
      </c>
      <c r="F116">
        <f t="shared" si="7"/>
        <v>0.47894500373658916</v>
      </c>
      <c r="G116">
        <f t="shared" si="8"/>
        <v>1.3118494530858527</v>
      </c>
    </row>
    <row r="117" spans="1:7" ht="12.75">
      <c r="A117">
        <f t="shared" si="9"/>
        <v>20.39999999999996</v>
      </c>
      <c r="B117">
        <f t="shared" si="10"/>
        <v>-2.4867310429602716</v>
      </c>
      <c r="C117">
        <f t="shared" si="11"/>
        <v>-4.849841961939468</v>
      </c>
      <c r="D117">
        <f t="shared" si="12"/>
        <v>-3.1337205117380496</v>
      </c>
      <c r="E117">
        <f t="shared" si="13"/>
        <v>1.1267606817047855</v>
      </c>
      <c r="F117">
        <f t="shared" si="7"/>
        <v>0.6143967287794775</v>
      </c>
      <c r="G117">
        <f t="shared" si="8"/>
        <v>1.1982506290531143</v>
      </c>
    </row>
    <row r="118" spans="1:7" ht="12.75">
      <c r="A118">
        <f t="shared" si="9"/>
        <v>20.59999999999996</v>
      </c>
      <c r="B118">
        <f t="shared" si="10"/>
        <v>-3.1134751453078815</v>
      </c>
      <c r="C118">
        <f t="shared" si="11"/>
        <v>-4.624489825598511</v>
      </c>
      <c r="D118">
        <f t="shared" si="12"/>
        <v>-2.989965976737918</v>
      </c>
      <c r="E118">
        <f t="shared" si="13"/>
        <v>1.340281379145913</v>
      </c>
      <c r="F118">
        <f t="shared" si="7"/>
        <v>0.7187726750006587</v>
      </c>
      <c r="G118">
        <f t="shared" si="8"/>
        <v>1.0676034872056368</v>
      </c>
    </row>
    <row r="119" spans="1:7" ht="12.75">
      <c r="A119">
        <f t="shared" si="9"/>
        <v>20.799999999999958</v>
      </c>
      <c r="B119">
        <f t="shared" si="10"/>
        <v>-3.711468340655465</v>
      </c>
      <c r="C119">
        <f t="shared" si="11"/>
        <v>-4.356433549769329</v>
      </c>
      <c r="D119">
        <f t="shared" si="12"/>
        <v>-2.8315682422853694</v>
      </c>
      <c r="E119">
        <f t="shared" si="13"/>
        <v>1.5262048846808323</v>
      </c>
      <c r="F119">
        <f t="shared" si="7"/>
        <v>0.7919886722627413</v>
      </c>
      <c r="G119">
        <f t="shared" si="8"/>
        <v>0.9296175276745966</v>
      </c>
    </row>
    <row r="120" spans="1:7" ht="12.75">
      <c r="A120">
        <f t="shared" si="9"/>
        <v>20.999999999999957</v>
      </c>
      <c r="B120">
        <f t="shared" si="10"/>
        <v>-4.277781989112539</v>
      </c>
      <c r="C120">
        <f t="shared" si="11"/>
        <v>-4.051192572833163</v>
      </c>
      <c r="D120">
        <f t="shared" si="12"/>
        <v>-2.664229284047481</v>
      </c>
      <c r="E120">
        <f t="shared" si="13"/>
        <v>1.6846800819873724</v>
      </c>
      <c r="F120">
        <f t="shared" si="7"/>
        <v>0.8366947911894433</v>
      </c>
      <c r="G120">
        <f t="shared" si="8"/>
        <v>0.7923759865327006</v>
      </c>
    </row>
    <row r="121" spans="1:7" ht="12.75">
      <c r="A121">
        <f t="shared" si="9"/>
        <v>21.199999999999957</v>
      </c>
      <c r="B121">
        <f t="shared" si="10"/>
        <v>-4.810627845922035</v>
      </c>
      <c r="C121">
        <f t="shared" si="11"/>
        <v>-3.714256556435688</v>
      </c>
      <c r="D121">
        <f t="shared" si="12"/>
        <v>-2.4928002144047308</v>
      </c>
      <c r="E121">
        <f t="shared" si="13"/>
        <v>1.8170394259811113</v>
      </c>
      <c r="F121">
        <f t="shared" si="7"/>
        <v>0.8571453482137493</v>
      </c>
      <c r="G121">
        <f t="shared" si="8"/>
        <v>0.6617967199686946</v>
      </c>
    </row>
    <row r="122" spans="1:7" ht="12.75">
      <c r="A122">
        <f t="shared" si="9"/>
        <v>21.399999999999956</v>
      </c>
      <c r="B122">
        <f t="shared" si="10"/>
        <v>-5.309187888802981</v>
      </c>
      <c r="C122">
        <f t="shared" si="11"/>
        <v>-3.350848671239466</v>
      </c>
      <c r="D122">
        <f t="shared" si="12"/>
        <v>-2.321161667066557</v>
      </c>
      <c r="E122">
        <f t="shared" si="13"/>
        <v>1.925367631787228</v>
      </c>
      <c r="F122">
        <f t="shared" si="7"/>
        <v>0.8581927366908673</v>
      </c>
      <c r="G122">
        <f t="shared" si="8"/>
        <v>0.5416410290305826</v>
      </c>
    </row>
    <row r="123" spans="1:7" ht="12.75">
      <c r="A123">
        <f t="shared" si="9"/>
        <v>21.599999999999955</v>
      </c>
      <c r="B123">
        <f t="shared" si="10"/>
        <v>-5.773420222216292</v>
      </c>
      <c r="C123">
        <f t="shared" si="11"/>
        <v>-2.96577514488202</v>
      </c>
      <c r="D123">
        <f t="shared" si="12"/>
        <v>-2.1522484046094377</v>
      </c>
      <c r="E123">
        <f t="shared" si="13"/>
        <v>2.0121374729133863</v>
      </c>
      <c r="F123">
        <f t="shared" si="7"/>
        <v>0.8445663122855971</v>
      </c>
      <c r="G123">
        <f t="shared" si="8"/>
        <v>0.4338492056307922</v>
      </c>
    </row>
    <row r="124" spans="1:7" ht="12.75">
      <c r="A124">
        <f t="shared" si="9"/>
        <v>21.799999999999955</v>
      </c>
      <c r="B124">
        <f t="shared" si="10"/>
        <v>-6.203869903138179</v>
      </c>
      <c r="C124">
        <f t="shared" si="11"/>
        <v>-2.5633476502993426</v>
      </c>
      <c r="D124">
        <f t="shared" si="12"/>
        <v>-1.988157723775772</v>
      </c>
      <c r="E124">
        <f t="shared" si="13"/>
        <v>2.079937324895812</v>
      </c>
      <c r="F124">
        <f t="shared" si="7"/>
        <v>0.8204534041683281</v>
      </c>
      <c r="G124">
        <f t="shared" si="8"/>
        <v>0.33899925991213004</v>
      </c>
    </row>
    <row r="125" spans="1:7" ht="12.75">
      <c r="A125">
        <f t="shared" si="9"/>
        <v>21.999999999999954</v>
      </c>
      <c r="B125">
        <f t="shared" si="10"/>
        <v>-6.601501447893334</v>
      </c>
      <c r="C125">
        <f t="shared" si="11"/>
        <v>-2.14736018532018</v>
      </c>
      <c r="D125">
        <f t="shared" si="12"/>
        <v>-1.8302933571509856</v>
      </c>
      <c r="E125">
        <f t="shared" si="13"/>
        <v>2.1312880150753974</v>
      </c>
      <c r="F125">
        <f t="shared" si="7"/>
        <v>0.7893218331239316</v>
      </c>
      <c r="G125">
        <f t="shared" si="8"/>
        <v>0.25675345089792617</v>
      </c>
    </row>
    <row r="126" spans="1:7" ht="12.75">
      <c r="A126">
        <f t="shared" si="9"/>
        <v>22.199999999999953</v>
      </c>
      <c r="B126">
        <f t="shared" si="10"/>
        <v>-6.967560119323531</v>
      </c>
      <c r="C126">
        <f t="shared" si="11"/>
        <v>-1.7211025823051005</v>
      </c>
      <c r="D126">
        <f t="shared" si="12"/>
        <v>-1.6795129472979866</v>
      </c>
      <c r="E126">
        <f t="shared" si="13"/>
        <v>2.168533269987416</v>
      </c>
      <c r="F126">
        <f t="shared" si="7"/>
        <v>0.7539020492649954</v>
      </c>
      <c r="G126">
        <f t="shared" si="8"/>
        <v>0.18622627456009191</v>
      </c>
    </row>
    <row r="127" spans="1:7" ht="12.75">
      <c r="A127">
        <f t="shared" si="9"/>
        <v>22.399999999999952</v>
      </c>
      <c r="B127">
        <f t="shared" si="10"/>
        <v>-7.303462708783129</v>
      </c>
      <c r="C127">
        <f t="shared" si="11"/>
        <v>-1.2873959283076173</v>
      </c>
      <c r="D127">
        <f t="shared" si="12"/>
        <v>-1.5362615121954564</v>
      </c>
      <c r="E127">
        <f t="shared" si="13"/>
        <v>2.193784485969314</v>
      </c>
      <c r="F127">
        <f t="shared" si="7"/>
        <v>0.7162571755126512</v>
      </c>
      <c r="G127">
        <f t="shared" si="8"/>
        <v>0.1262560799094898</v>
      </c>
    </row>
    <row r="128" spans="1:7" ht="12.75">
      <c r="A128">
        <f t="shared" si="9"/>
        <v>22.59999999999995</v>
      </c>
      <c r="B128">
        <f t="shared" si="10"/>
        <v>-7.61071501122222</v>
      </c>
      <c r="C128">
        <f t="shared" si="11"/>
        <v>-0.8486390311137544</v>
      </c>
      <c r="D128">
        <f t="shared" si="12"/>
        <v>-1.400683495664933</v>
      </c>
      <c r="E128">
        <f t="shared" si="13"/>
        <v>2.208902224108127</v>
      </c>
      <c r="F128">
        <f t="shared" si="7"/>
        <v>0.6778900826526171</v>
      </c>
      <c r="G128">
        <f t="shared" si="8"/>
        <v>0.07558869069406317</v>
      </c>
    </row>
    <row r="129" spans="1:7" ht="12.75">
      <c r="A129">
        <f t="shared" si="9"/>
        <v>22.79999999999995</v>
      </c>
      <c r="B129">
        <f t="shared" si="10"/>
        <v>-7.890851710355207</v>
      </c>
      <c r="C129">
        <f t="shared" si="11"/>
        <v>-0.406858586292129</v>
      </c>
      <c r="D129">
        <f t="shared" si="12"/>
        <v>-1.2727121746185686</v>
      </c>
      <c r="E129">
        <f t="shared" si="13"/>
        <v>2.2155005271402994</v>
      </c>
      <c r="F129">
        <f t="shared" si="7"/>
        <v>0.6398566052318223</v>
      </c>
      <c r="G129">
        <f t="shared" si="8"/>
        <v>0.032991515160862316</v>
      </c>
    </row>
    <row r="130" spans="1:7" ht="12.75">
      <c r="A130">
        <f t="shared" si="9"/>
        <v>22.99999999999995</v>
      </c>
      <c r="B130">
        <f t="shared" si="10"/>
        <v>-8.145394145278921</v>
      </c>
      <c r="C130">
        <f t="shared" si="11"/>
        <v>0.03624151913593088</v>
      </c>
      <c r="D130">
        <f t="shared" si="12"/>
        <v>-1.1521383928624482</v>
      </c>
      <c r="E130">
        <f t="shared" si="13"/>
        <v>2.2149640550014604</v>
      </c>
      <c r="F130">
        <f t="shared" si="7"/>
        <v>0.6028689087806022</v>
      </c>
      <c r="G130">
        <f t="shared" si="8"/>
        <v>-0.002682360694195946</v>
      </c>
    </row>
    <row r="131" spans="1:7" ht="12.75">
      <c r="A131">
        <f t="shared" si="9"/>
        <v>23.19999999999995</v>
      </c>
      <c r="B131">
        <f t="shared" si="10"/>
        <v>-8.37582182385141</v>
      </c>
      <c r="C131">
        <f t="shared" si="11"/>
        <v>0.47923433013622296</v>
      </c>
      <c r="D131">
        <f t="shared" si="12"/>
        <v>-1.0386618817391666</v>
      </c>
      <c r="E131">
        <f t="shared" si="13"/>
        <v>2.2084713381149217</v>
      </c>
      <c r="F131">
        <f t="shared" si="7"/>
        <v>0.5673825556164085</v>
      </c>
      <c r="G131">
        <f t="shared" si="8"/>
        <v>-0.03246358443269478</v>
      </c>
    </row>
    <row r="132" spans="1:7" ht="12.75">
      <c r="A132">
        <f t="shared" si="9"/>
        <v>23.39999999999995</v>
      </c>
      <c r="B132">
        <f t="shared" si="10"/>
        <v>-8.583554200199243</v>
      </c>
      <c r="C132">
        <f t="shared" si="11"/>
        <v>0.9209285977592073</v>
      </c>
      <c r="D132">
        <f t="shared" si="12"/>
        <v>-0.9319286433408394</v>
      </c>
      <c r="E132">
        <f t="shared" si="13"/>
        <v>2.1970199405609585</v>
      </c>
      <c r="F132">
        <f t="shared" si="7"/>
        <v>0.5336661919916366</v>
      </c>
      <c r="G132">
        <f t="shared" si="8"/>
        <v>-0.05725698776981517</v>
      </c>
    </row>
    <row r="133" spans="1:7" ht="12.75">
      <c r="A133">
        <f t="shared" si="9"/>
        <v>23.599999999999948</v>
      </c>
      <c r="B133">
        <f t="shared" si="10"/>
        <v>-8.76993992886741</v>
      </c>
      <c r="C133">
        <f t="shared" si="11"/>
        <v>1.360332585871399</v>
      </c>
      <c r="D133">
        <f t="shared" si="12"/>
        <v>-0.8315575631110077</v>
      </c>
      <c r="E133">
        <f t="shared" si="13"/>
        <v>2.181451070965134</v>
      </c>
      <c r="F133">
        <f t="shared" si="7"/>
        <v>0.5018554011491584</v>
      </c>
      <c r="G133">
        <f t="shared" si="8"/>
        <v>-0.07784434797912335</v>
      </c>
    </row>
    <row r="134" spans="1:7" ht="12.75">
      <c r="A134">
        <f t="shared" si="9"/>
        <v>23.799999999999947</v>
      </c>
      <c r="B134">
        <f t="shared" si="10"/>
        <v>-8.936251441489611</v>
      </c>
      <c r="C134">
        <f t="shared" si="11"/>
        <v>1.7966228000644258</v>
      </c>
      <c r="D134">
        <f t="shared" si="12"/>
        <v>-0.7371589104660575</v>
      </c>
      <c r="E134">
        <f t="shared" si="13"/>
        <v>2.1624723333201903</v>
      </c>
      <c r="F134">
        <f t="shared" si="7"/>
        <v>0.47199326322475077</v>
      </c>
      <c r="G134">
        <f t="shared" si="8"/>
        <v>-0.09489368822471748</v>
      </c>
    </row>
    <row r="135" spans="1:7" ht="12.75">
      <c r="A135">
        <f t="shared" si="9"/>
        <v>23.999999999999947</v>
      </c>
      <c r="B135">
        <f t="shared" si="10"/>
        <v>-9.083683223582822</v>
      </c>
      <c r="C135">
        <f t="shared" si="11"/>
        <v>2.2291172667284638</v>
      </c>
      <c r="D135">
        <f t="shared" si="12"/>
        <v>-0.648346850877406</v>
      </c>
      <c r="E135">
        <f t="shared" si="13"/>
        <v>2.1406780357153585</v>
      </c>
      <c r="F135">
        <f t="shared" si="7"/>
        <v>0.44406029794325785</v>
      </c>
      <c r="G135">
        <f t="shared" si="8"/>
        <v>-0.1089714880241582</v>
      </c>
    </row>
    <row r="136" spans="1:7" ht="12.75">
      <c r="A136">
        <f t="shared" si="9"/>
        <v>24.199999999999946</v>
      </c>
      <c r="B136">
        <f t="shared" si="10"/>
        <v>-9.213352593758303</v>
      </c>
      <c r="C136">
        <f t="shared" si="11"/>
        <v>2.6572528738715357</v>
      </c>
      <c r="D136">
        <f t="shared" si="12"/>
        <v>-0.5647476101455734</v>
      </c>
      <c r="E136">
        <f t="shared" si="13"/>
        <v>2.1165669078248843</v>
      </c>
      <c r="F136">
        <f t="shared" si="7"/>
        <v>0.41799620365916285</v>
      </c>
      <c r="G136">
        <f t="shared" si="8"/>
        <v>-0.12055563945237197</v>
      </c>
    </row>
    <row r="137" spans="1:7" ht="12.75">
      <c r="A137">
        <f t="shared" si="9"/>
        <v>24.399999999999945</v>
      </c>
      <c r="B137">
        <f t="shared" si="10"/>
        <v>-9.326302115787419</v>
      </c>
      <c r="C137">
        <f t="shared" si="11"/>
        <v>3.0805662554365125</v>
      </c>
      <c r="D137">
        <f t="shared" si="12"/>
        <v>-0.4860045293755054</v>
      </c>
      <c r="E137">
        <f t="shared" si="13"/>
        <v>2.0905573196239233</v>
      </c>
      <c r="F137">
        <f t="shared" si="7"/>
        <v>0.3937154038503397</v>
      </c>
      <c r="G137">
        <f t="shared" si="8"/>
        <v>-0.13004794100480552</v>
      </c>
    </row>
    <row r="138" spans="1:7" ht="12.75">
      <c r="A138">
        <f t="shared" si="9"/>
        <v>24.599999999999945</v>
      </c>
      <c r="B138">
        <f t="shared" si="10"/>
        <v>-9.423503021662519</v>
      </c>
      <c r="C138">
        <f t="shared" si="11"/>
        <v>3.4986777193612975</v>
      </c>
      <c r="D138">
        <f t="shared" si="12"/>
        <v>-0.411780929530139</v>
      </c>
      <c r="E138">
        <f t="shared" si="13"/>
        <v>2.063000215388607</v>
      </c>
      <c r="F138">
        <f t="shared" si="7"/>
        <v>0.3711179992268321</v>
      </c>
      <c r="G138">
        <f t="shared" si="8"/>
        <v>-0.13778552117658147</v>
      </c>
    </row>
    <row r="139" spans="1:7" ht="12.75">
      <c r="A139">
        <f t="shared" si="9"/>
        <v>24.799999999999944</v>
      </c>
      <c r="B139">
        <f t="shared" si="10"/>
        <v>-9.505859207568546</v>
      </c>
      <c r="C139">
        <f t="shared" si="11"/>
        <v>3.9112777624390187</v>
      </c>
      <c r="D139">
        <f t="shared" si="12"/>
        <v>-0.3417614581737373</v>
      </c>
      <c r="E139">
        <f t="shared" si="13"/>
        <v>2.0341900262963915</v>
      </c>
      <c r="F139">
        <f t="shared" si="7"/>
        <v>0.3500973567820084</v>
      </c>
      <c r="G139">
        <f t="shared" si="8"/>
        <v>-0.1440509454610786</v>
      </c>
    </row>
    <row r="140" spans="1:7" ht="12.75">
      <c r="A140">
        <f t="shared" si="9"/>
        <v>24.999999999999943</v>
      </c>
      <c r="B140">
        <f t="shared" si="10"/>
        <v>-9.574211499203294</v>
      </c>
      <c r="C140">
        <f t="shared" si="11"/>
        <v>4.318115767698297</v>
      </c>
      <c r="D140">
        <f t="shared" si="12"/>
        <v>-0.2756524052782948</v>
      </c>
      <c r="E140">
        <f t="shared" si="13"/>
        <v>2.004373832689308</v>
      </c>
      <c r="F140">
        <f t="shared" si="7"/>
        <v>0.3305452644772126</v>
      </c>
      <c r="G140">
        <f t="shared" si="8"/>
        <v>-0.14908096803541773</v>
      </c>
    </row>
    <row r="141" spans="1:7" ht="12.75">
      <c r="A141">
        <f t="shared" si="9"/>
        <v>25.199999999999942</v>
      </c>
      <c r="B141">
        <f t="shared" si="10"/>
        <v>-9.629341980258953</v>
      </c>
      <c r="C141">
        <f t="shared" si="11"/>
        <v>4.718990534236158</v>
      </c>
      <c r="D141">
        <f t="shared" si="12"/>
        <v>-0.21318133700707645</v>
      </c>
      <c r="E141">
        <f t="shared" si="13"/>
        <v>1.9737590325877155</v>
      </c>
      <c r="F141">
        <f t="shared" si="7"/>
        <v>0.3123553413560919</v>
      </c>
      <c r="G141">
        <f t="shared" si="8"/>
        <v>-0.1530740005079623</v>
      </c>
    </row>
    <row r="142" spans="1:7" ht="12.75">
      <c r="A142">
        <f t="shared" si="9"/>
        <v>25.39999999999994</v>
      </c>
      <c r="B142">
        <f t="shared" si="10"/>
        <v>-9.671978247660368</v>
      </c>
      <c r="C142">
        <f t="shared" si="11"/>
        <v>5.113742340753701</v>
      </c>
      <c r="D142">
        <f t="shared" si="12"/>
        <v>-0.1540962950839001</v>
      </c>
      <c r="E142">
        <f t="shared" si="13"/>
        <v>1.9425197480431247</v>
      </c>
      <c r="F142">
        <f t="shared" si="7"/>
        <v>0.29542520961588176</v>
      </c>
      <c r="G142">
        <f t="shared" si="8"/>
        <v>-0.15619642272295373</v>
      </c>
    </row>
    <row r="143" spans="1:7" ht="12.75">
      <c r="A143">
        <f t="shared" si="9"/>
        <v>25.59999999999994</v>
      </c>
      <c r="B143">
        <f t="shared" si="10"/>
        <v>-9.702797506677149</v>
      </c>
      <c r="C143">
        <f t="shared" si="11"/>
        <v>5.502246290362326</v>
      </c>
      <c r="D143">
        <f t="shared" si="12"/>
        <v>-0.0981647356289298</v>
      </c>
      <c r="E143">
        <f t="shared" si="13"/>
        <v>1.91080217222919</v>
      </c>
      <c r="F143">
        <f t="shared" si="7"/>
        <v>0.27965779727485146</v>
      </c>
      <c r="G143">
        <f t="shared" si="8"/>
        <v>-0.15858787906967406</v>
      </c>
    </row>
    <row r="144" spans="1:7" ht="12.75">
      <c r="A144">
        <f t="shared" si="9"/>
        <v>25.79999999999994</v>
      </c>
      <c r="B144">
        <f t="shared" si="10"/>
        <v>-9.722430453802934</v>
      </c>
      <c r="C144">
        <f t="shared" si="11"/>
        <v>5.884406724808164</v>
      </c>
      <c r="D144">
        <f t="shared" si="12"/>
        <v>-0.04517232808029517</v>
      </c>
      <c r="E144">
        <f t="shared" si="13"/>
        <v>1.8787290315855365</v>
      </c>
      <c r="F144">
        <f aca="true" t="shared" si="14" ref="F144:F207">-G*B144/(B144*B144+C144*C144)^1.5</f>
        <v>0.2649620377431731</v>
      </c>
      <c r="G144">
        <f aca="true" t="shared" si="15" ref="G144:G207">-G*C144/(B144*B144+C144*C144)^1.5</f>
        <v>-0.16036570321826701</v>
      </c>
    </row>
    <row r="145" spans="1:7" ht="12.75">
      <c r="A145">
        <f aca="true" t="shared" si="16" ref="A145:A208">A144+delta_t</f>
        <v>25.99999999999994</v>
      </c>
      <c r="B145">
        <f aca="true" t="shared" si="17" ref="B145:B208">B144+D144*delta_t</f>
        <v>-9.731464919418993</v>
      </c>
      <c r="C145">
        <f aca="true" t="shared" si="18" ref="C145:C208">C144+E144*delta_t</f>
        <v>6.2601525311252715</v>
      </c>
      <c r="D145">
        <f aca="true" t="shared" si="19" ref="D145:D208">D144+F145*delta_t</f>
        <v>0.005078303402194659</v>
      </c>
      <c r="E145">
        <f aca="true" t="shared" si="20" ref="E145:E208">E144+G145*delta_t</f>
        <v>1.8464033107952351</v>
      </c>
      <c r="F145">
        <f t="shared" si="14"/>
        <v>0.25125315741244914</v>
      </c>
      <c r="G145">
        <f t="shared" si="15"/>
        <v>-0.16162860395150733</v>
      </c>
    </row>
    <row r="146" spans="1:7" ht="12.75">
      <c r="A146">
        <f t="shared" si="16"/>
        <v>26.19999999999994</v>
      </c>
      <c r="B146">
        <f t="shared" si="17"/>
        <v>-9.730449258738554</v>
      </c>
      <c r="C146">
        <f t="shared" si="18"/>
        <v>6.629433193284319</v>
      </c>
      <c r="D146">
        <f t="shared" si="19"/>
        <v>0.052768840910136366</v>
      </c>
      <c r="E146">
        <f t="shared" si="20"/>
        <v>1.813911364744873</v>
      </c>
      <c r="F146">
        <f t="shared" si="14"/>
        <v>0.23845268753970852</v>
      </c>
      <c r="G146">
        <f t="shared" si="15"/>
        <v>-0.16245973025181082</v>
      </c>
    </row>
    <row r="147" spans="1:7" ht="12.75">
      <c r="A147">
        <f t="shared" si="16"/>
        <v>26.399999999999938</v>
      </c>
      <c r="B147">
        <f t="shared" si="17"/>
        <v>-9.719895490556526</v>
      </c>
      <c r="C147">
        <f t="shared" si="18"/>
        <v>6.992215466233294</v>
      </c>
      <c r="D147">
        <f t="shared" si="19"/>
        <v>0.0980665002977307</v>
      </c>
      <c r="E147">
        <f t="shared" si="20"/>
        <v>1.7813255211149874</v>
      </c>
      <c r="F147">
        <f t="shared" si="14"/>
        <v>0.2264882969379717</v>
      </c>
      <c r="G147">
        <f t="shared" si="15"/>
        <v>-0.16292921814942787</v>
      </c>
    </row>
    <row r="148" spans="1:7" ht="12.75">
      <c r="A148">
        <f t="shared" si="16"/>
        <v>26.599999999999937</v>
      </c>
      <c r="B148">
        <f t="shared" si="17"/>
        <v>-9.70028219049698</v>
      </c>
      <c r="C148">
        <f t="shared" si="18"/>
        <v>7.348480570456291</v>
      </c>
      <c r="D148">
        <f t="shared" si="19"/>
        <v>0.14112520295595546</v>
      </c>
      <c r="E148">
        <f t="shared" si="20"/>
        <v>1.7487062597719514</v>
      </c>
      <c r="F148">
        <f t="shared" si="14"/>
        <v>0.21529351329112378</v>
      </c>
      <c r="G148">
        <f t="shared" si="15"/>
        <v>-0.1630963067151803</v>
      </c>
    </row>
    <row r="149" spans="1:7" ht="12.75">
      <c r="A149">
        <f t="shared" si="16"/>
        <v>26.799999999999937</v>
      </c>
      <c r="B149">
        <f t="shared" si="17"/>
        <v>-9.672057149905788</v>
      </c>
      <c r="C149">
        <f t="shared" si="18"/>
        <v>7.698221822410682</v>
      </c>
      <c r="D149">
        <f t="shared" si="19"/>
        <v>0.18208667901445846</v>
      </c>
      <c r="E149">
        <f t="shared" si="20"/>
        <v>1.7161040404111205</v>
      </c>
      <c r="F149">
        <f t="shared" si="14"/>
        <v>0.20480738029251497</v>
      </c>
      <c r="G149">
        <f t="shared" si="15"/>
        <v>-0.16301109680415396</v>
      </c>
    </row>
    <row r="150" spans="1:7" ht="12.75">
      <c r="A150">
        <f t="shared" si="16"/>
        <v>26.999999999999936</v>
      </c>
      <c r="B150">
        <f t="shared" si="17"/>
        <v>-9.635639814102896</v>
      </c>
      <c r="C150">
        <f t="shared" si="18"/>
        <v>8.041442630492906</v>
      </c>
      <c r="D150">
        <f t="shared" si="19"/>
        <v>0.2210814956249998</v>
      </c>
      <c r="E150">
        <f t="shared" si="20"/>
        <v>1.6835608376025943</v>
      </c>
      <c r="F150">
        <f t="shared" si="14"/>
        <v>0.1949740830527066</v>
      </c>
      <c r="G150">
        <f t="shared" si="15"/>
        <v>-0.16271601404263084</v>
      </c>
    </row>
    <row r="151" spans="1:7" ht="12.75">
      <c r="A151">
        <f t="shared" si="16"/>
        <v>27.199999999999935</v>
      </c>
      <c r="B151">
        <f t="shared" si="17"/>
        <v>-9.591423514977896</v>
      </c>
      <c r="C151">
        <f t="shared" si="18"/>
        <v>8.378154798013425</v>
      </c>
      <c r="D151">
        <f t="shared" si="19"/>
        <v>0.25823000836710713</v>
      </c>
      <c r="E151">
        <f t="shared" si="20"/>
        <v>1.6511114321745757</v>
      </c>
      <c r="F151">
        <f t="shared" si="14"/>
        <v>0.18574256371053677</v>
      </c>
      <c r="G151">
        <f t="shared" si="15"/>
        <v>-0.16224702714009331</v>
      </c>
    </row>
    <row r="152" spans="1:7" ht="12.75">
      <c r="A152">
        <f t="shared" si="16"/>
        <v>27.399999999999935</v>
      </c>
      <c r="B152">
        <f t="shared" si="17"/>
        <v>-9.539777513304474</v>
      </c>
      <c r="C152">
        <f t="shared" si="18"/>
        <v>8.70837708444834</v>
      </c>
      <c r="D152">
        <f t="shared" si="19"/>
        <v>0.293643236713294</v>
      </c>
      <c r="E152">
        <f t="shared" si="20"/>
        <v>1.6187844994147522</v>
      </c>
      <c r="F152">
        <f t="shared" si="14"/>
        <v>0.17706614173093435</v>
      </c>
      <c r="G152">
        <f t="shared" si="15"/>
        <v>-0.16163466379911762</v>
      </c>
    </row>
    <row r="153" spans="1:7" ht="12.75">
      <c r="A153">
        <f t="shared" si="16"/>
        <v>27.599999999999934</v>
      </c>
      <c r="B153">
        <f t="shared" si="17"/>
        <v>-9.481048865961816</v>
      </c>
      <c r="C153">
        <f t="shared" si="18"/>
        <v>9.03213398433129</v>
      </c>
      <c r="D153">
        <f t="shared" si="19"/>
        <v>0.3274236663381001</v>
      </c>
      <c r="E153">
        <f t="shared" si="20"/>
        <v>1.5866035275905372</v>
      </c>
      <c r="F153">
        <f t="shared" si="14"/>
        <v>0.1689021481240306</v>
      </c>
      <c r="G153">
        <f t="shared" si="15"/>
        <v>-0.16090485912107505</v>
      </c>
    </row>
    <row r="154" spans="1:7" ht="12.75">
      <c r="A154">
        <f t="shared" si="16"/>
        <v>27.799999999999933</v>
      </c>
      <c r="B154">
        <f t="shared" si="17"/>
        <v>-9.415564132694195</v>
      </c>
      <c r="C154">
        <f t="shared" si="18"/>
        <v>9.349454689849397</v>
      </c>
      <c r="D154">
        <f t="shared" si="19"/>
        <v>0.35966598216836143</v>
      </c>
      <c r="E154">
        <f t="shared" si="20"/>
        <v>1.5545875945351713</v>
      </c>
      <c r="F154">
        <f t="shared" si="14"/>
        <v>0.16121157915130654</v>
      </c>
      <c r="G154">
        <f t="shared" si="15"/>
        <v>-0.1600796652768297</v>
      </c>
    </row>
    <row r="155" spans="1:7" ht="12.75">
      <c r="A155">
        <f t="shared" si="16"/>
        <v>27.999999999999932</v>
      </c>
      <c r="B155">
        <f t="shared" si="17"/>
        <v>-9.343630936260523</v>
      </c>
      <c r="C155">
        <f t="shared" si="18"/>
        <v>9.660372208756431</v>
      </c>
      <c r="D155">
        <f t="shared" si="19"/>
        <v>0.3904577366776516</v>
      </c>
      <c r="E155">
        <f t="shared" si="20"/>
        <v>1.5227520253062945</v>
      </c>
      <c r="F155">
        <f t="shared" si="14"/>
        <v>0.1539587725464507</v>
      </c>
      <c r="G155">
        <f t="shared" si="15"/>
        <v>-0.15917784614438407</v>
      </c>
    </row>
    <row r="156" spans="1:7" ht="12.75">
      <c r="A156">
        <f t="shared" si="16"/>
        <v>28.199999999999932</v>
      </c>
      <c r="B156">
        <f t="shared" si="17"/>
        <v>-9.265539388924992</v>
      </c>
      <c r="C156">
        <f t="shared" si="18"/>
        <v>9.96492261381769</v>
      </c>
      <c r="D156">
        <f t="shared" si="19"/>
        <v>0.4198799581870815</v>
      </c>
      <c r="E156">
        <f t="shared" si="20"/>
        <v>1.4911089500182526</v>
      </c>
      <c r="F156">
        <f t="shared" si="14"/>
        <v>0.14711110754714965</v>
      </c>
      <c r="G156">
        <f t="shared" si="15"/>
        <v>-0.15821537644020964</v>
      </c>
    </row>
    <row r="157" spans="1:7" ht="12.75">
      <c r="A157">
        <f t="shared" si="16"/>
        <v>28.39999999999993</v>
      </c>
      <c r="B157">
        <f t="shared" si="17"/>
        <v>-9.181563397287576</v>
      </c>
      <c r="C157">
        <f t="shared" si="18"/>
        <v>10.26314440382134</v>
      </c>
      <c r="D157">
        <f t="shared" si="19"/>
        <v>0.4480077039622131</v>
      </c>
      <c r="E157">
        <f t="shared" si="20"/>
        <v>1.459667777730597</v>
      </c>
      <c r="F157">
        <f t="shared" si="14"/>
        <v>0.1406387288756579</v>
      </c>
      <c r="G157">
        <f t="shared" si="15"/>
        <v>-0.15720586143827794</v>
      </c>
    </row>
    <row r="158" spans="1:7" ht="12.75">
      <c r="A158">
        <f t="shared" si="16"/>
        <v>28.59999999999993</v>
      </c>
      <c r="B158">
        <f t="shared" si="17"/>
        <v>-9.091961856495134</v>
      </c>
      <c r="C158">
        <f t="shared" si="18"/>
        <v>10.555077959367459</v>
      </c>
      <c r="D158">
        <f t="shared" si="19"/>
        <v>0.47491056277276156</v>
      </c>
      <c r="E158">
        <f t="shared" si="20"/>
        <v>1.4284355996201779</v>
      </c>
      <c r="F158">
        <f t="shared" si="14"/>
        <v>0.13451429405274215</v>
      </c>
      <c r="G158">
        <f t="shared" si="15"/>
        <v>-0.15616089055209645</v>
      </c>
    </row>
    <row r="159" spans="1:7" ht="12.75">
      <c r="A159">
        <f t="shared" si="16"/>
        <v>28.79999999999993</v>
      </c>
      <c r="B159">
        <f t="shared" si="17"/>
        <v>-8.996979743940582</v>
      </c>
      <c r="C159">
        <f t="shared" si="18"/>
        <v>10.840765079291495</v>
      </c>
      <c r="D159">
        <f t="shared" si="19"/>
        <v>0.500653111364932</v>
      </c>
      <c r="E159">
        <f t="shared" si="20"/>
        <v>1.3974175324718199</v>
      </c>
      <c r="F159">
        <f t="shared" si="14"/>
        <v>0.12871274296085203</v>
      </c>
      <c r="G159">
        <f t="shared" si="15"/>
        <v>-0.1550903357417898</v>
      </c>
    </row>
    <row r="160" spans="1:7" ht="12.75">
      <c r="A160">
        <f t="shared" si="16"/>
        <v>28.99999999999993</v>
      </c>
      <c r="B160">
        <f t="shared" si="17"/>
        <v>-8.896849121667595</v>
      </c>
      <c r="C160">
        <f t="shared" si="18"/>
        <v>11.120248585785859</v>
      </c>
      <c r="D160">
        <f t="shared" si="19"/>
        <v>0.5252953290252551</v>
      </c>
      <c r="E160">
        <f t="shared" si="20"/>
        <v>1.3666170117098724</v>
      </c>
      <c r="F160">
        <f t="shared" si="14"/>
        <v>0.12321108830161598</v>
      </c>
      <c r="G160">
        <f t="shared" si="15"/>
        <v>-0.15400260380973704</v>
      </c>
    </row>
    <row r="161" spans="1:7" ht="12.75">
      <c r="A161">
        <f t="shared" si="16"/>
        <v>29.19999999999993</v>
      </c>
      <c r="B161">
        <f t="shared" si="17"/>
        <v>-8.791790055862544</v>
      </c>
      <c r="C161">
        <f t="shared" si="18"/>
        <v>11.393571988127833</v>
      </c>
      <c r="D161">
        <f t="shared" si="19"/>
        <v>0.5488929741169051</v>
      </c>
      <c r="E161">
        <f t="shared" si="20"/>
        <v>1.336036041691972</v>
      </c>
      <c r="F161">
        <f t="shared" si="14"/>
        <v>0.11798822545825002</v>
      </c>
      <c r="G161">
        <f t="shared" si="15"/>
        <v>-0.1529048500895011</v>
      </c>
    </row>
    <row r="162" spans="1:7" ht="12.75">
      <c r="A162">
        <f t="shared" si="16"/>
        <v>29.399999999999928</v>
      </c>
      <c r="B162">
        <f t="shared" si="17"/>
        <v>-8.682011461039163</v>
      </c>
      <c r="C162">
        <f t="shared" si="18"/>
        <v>11.660779196466228</v>
      </c>
      <c r="D162">
        <f t="shared" si="19"/>
        <v>0.571497926163116</v>
      </c>
      <c r="E162">
        <f t="shared" si="20"/>
        <v>1.3056754097415941</v>
      </c>
      <c r="F162">
        <f t="shared" si="14"/>
        <v>0.11302476023105446</v>
      </c>
      <c r="G162">
        <f t="shared" si="15"/>
        <v>-0.15180315975188943</v>
      </c>
    </row>
    <row r="163" spans="1:7" ht="12.75">
      <c r="A163">
        <f t="shared" si="16"/>
        <v>29.599999999999927</v>
      </c>
      <c r="B163">
        <f t="shared" si="17"/>
        <v>-8.56771187580654</v>
      </c>
      <c r="C163">
        <f t="shared" si="18"/>
        <v>11.921914278414548</v>
      </c>
      <c r="D163">
        <f t="shared" si="19"/>
        <v>0.5931584967496497</v>
      </c>
      <c r="E163">
        <f t="shared" si="20"/>
        <v>1.275534869361915</v>
      </c>
      <c r="F163">
        <f t="shared" si="14"/>
        <v>0.10830285293266874</v>
      </c>
      <c r="G163">
        <f t="shared" si="15"/>
        <v>-0.15070270189839532</v>
      </c>
    </row>
    <row r="164" spans="1:7" ht="12.75">
      <c r="A164">
        <f t="shared" si="16"/>
        <v>29.799999999999926</v>
      </c>
      <c r="B164">
        <f t="shared" si="17"/>
        <v>-8.44908017645661</v>
      </c>
      <c r="C164">
        <f t="shared" si="18"/>
        <v>12.17702125228693</v>
      </c>
      <c r="D164">
        <f t="shared" si="19"/>
        <v>0.6139197122270574</v>
      </c>
      <c r="E164">
        <f t="shared" si="20"/>
        <v>1.2456132972130134</v>
      </c>
      <c r="F164">
        <f t="shared" si="14"/>
        <v>0.1038060773870385</v>
      </c>
      <c r="G164">
        <f t="shared" si="15"/>
        <v>-0.1496078607445087</v>
      </c>
    </row>
    <row r="165" spans="1:7" ht="12.75">
      <c r="A165">
        <f t="shared" si="16"/>
        <v>29.999999999999925</v>
      </c>
      <c r="B165">
        <f t="shared" si="17"/>
        <v>-8.326296234011199</v>
      </c>
      <c r="C165">
        <f t="shared" si="18"/>
        <v>12.426143911729534</v>
      </c>
      <c r="D165">
        <f t="shared" si="19"/>
        <v>0.6338235709184009</v>
      </c>
      <c r="E165">
        <f t="shared" si="20"/>
        <v>1.2159088277170713</v>
      </c>
      <c r="F165">
        <f t="shared" si="14"/>
        <v>0.09951929345671752</v>
      </c>
      <c r="G165">
        <f t="shared" si="15"/>
        <v>-0.14852234747971038</v>
      </c>
    </row>
    <row r="166" spans="1:7" ht="12.75">
      <c r="A166">
        <f t="shared" si="16"/>
        <v>30.199999999999925</v>
      </c>
      <c r="B166">
        <f t="shared" si="17"/>
        <v>-8.199531519827518</v>
      </c>
      <c r="C166">
        <f t="shared" si="18"/>
        <v>12.669325677272948</v>
      </c>
      <c r="D166">
        <f t="shared" si="19"/>
        <v>0.6529092772816927</v>
      </c>
      <c r="E166">
        <f t="shared" si="20"/>
        <v>1.186418968557114</v>
      </c>
      <c r="F166">
        <f t="shared" si="14"/>
        <v>0.09542853181645858</v>
      </c>
      <c r="G166">
        <f t="shared" si="15"/>
        <v>-0.14744929579978608</v>
      </c>
    </row>
    <row r="167" spans="1:7" ht="12.75">
      <c r="A167">
        <f t="shared" si="16"/>
        <v>30.399999999999924</v>
      </c>
      <c r="B167">
        <f t="shared" si="17"/>
        <v>-8.06894966437118</v>
      </c>
      <c r="C167">
        <f t="shared" si="18"/>
        <v>12.906609470984371</v>
      </c>
      <c r="D167">
        <f t="shared" si="19"/>
        <v>0.6712134552396385</v>
      </c>
      <c r="E167">
        <f t="shared" si="20"/>
        <v>1.1571406998335207</v>
      </c>
      <c r="F167">
        <f t="shared" si="14"/>
        <v>0.09152088978972917</v>
      </c>
      <c r="G167">
        <f t="shared" si="15"/>
        <v>-0.14639134361796627</v>
      </c>
    </row>
    <row r="168" spans="1:7" ht="12.75">
      <c r="A168">
        <f t="shared" si="16"/>
        <v>30.599999999999923</v>
      </c>
      <c r="B168">
        <f t="shared" si="17"/>
        <v>-7.9347069733232525</v>
      </c>
      <c r="C168">
        <f t="shared" si="18"/>
        <v>13.138037610951075</v>
      </c>
      <c r="D168">
        <f t="shared" si="19"/>
        <v>0.688770342672428</v>
      </c>
      <c r="E168">
        <f t="shared" si="20"/>
        <v>1.1280705592223148</v>
      </c>
      <c r="F168">
        <f t="shared" si="14"/>
        <v>0.08778443716394767</v>
      </c>
      <c r="G168">
        <f t="shared" si="15"/>
        <v>-0.14535070305602965</v>
      </c>
    </row>
    <row r="169" spans="1:7" ht="12.75">
      <c r="A169">
        <f t="shared" si="16"/>
        <v>30.799999999999923</v>
      </c>
      <c r="B169">
        <f t="shared" si="17"/>
        <v>-7.796952904788767</v>
      </c>
      <c r="C169">
        <f t="shared" si="18"/>
        <v>13.363651722795538</v>
      </c>
      <c r="D169">
        <f t="shared" si="19"/>
        <v>0.7056119688717601</v>
      </c>
      <c r="E169">
        <f t="shared" si="20"/>
        <v>1.099204715126328</v>
      </c>
      <c r="F169">
        <f t="shared" si="14"/>
        <v>0.08420813099666069</v>
      </c>
      <c r="G169">
        <f t="shared" si="15"/>
        <v>-0.14432922047993366</v>
      </c>
    </row>
    <row r="170" spans="1:7" ht="12.75">
      <c r="A170">
        <f t="shared" si="16"/>
        <v>30.999999999999922</v>
      </c>
      <c r="B170">
        <f t="shared" si="17"/>
        <v>-7.655830511014415</v>
      </c>
      <c r="C170">
        <f t="shared" si="18"/>
        <v>13.583492665820804</v>
      </c>
      <c r="D170">
        <f t="shared" si="19"/>
        <v>0.721768316575086</v>
      </c>
      <c r="E170">
        <f t="shared" si="20"/>
        <v>1.0705390295134032</v>
      </c>
      <c r="F170">
        <f t="shared" si="14"/>
        <v>0.0807817385166291</v>
      </c>
      <c r="G170">
        <f t="shared" si="15"/>
        <v>-0.14332842806462429</v>
      </c>
    </row>
    <row r="171" spans="1:7" ht="12.75">
      <c r="A171">
        <f t="shared" si="16"/>
        <v>31.19999999999992</v>
      </c>
      <c r="B171">
        <f t="shared" si="17"/>
        <v>-7.511476847699398</v>
      </c>
      <c r="C171">
        <f t="shared" si="18"/>
        <v>13.797600471723484</v>
      </c>
      <c r="D171">
        <f t="shared" si="19"/>
        <v>0.737267470037024</v>
      </c>
      <c r="E171">
        <f t="shared" si="20"/>
        <v>1.0420691118855203</v>
      </c>
      <c r="F171">
        <f t="shared" si="14"/>
        <v>0.07749576730968996</v>
      </c>
      <c r="G171">
        <f t="shared" si="15"/>
        <v>-0.1423495881394138</v>
      </c>
    </row>
    <row r="172" spans="1:7" ht="12.75">
      <c r="A172">
        <f t="shared" si="16"/>
        <v>31.39999999999992</v>
      </c>
      <c r="B172">
        <f t="shared" si="17"/>
        <v>-7.3640233536919935</v>
      </c>
      <c r="C172">
        <f t="shared" si="18"/>
        <v>14.006014294100588</v>
      </c>
      <c r="D172">
        <f t="shared" si="19"/>
        <v>0.7521357504487837</v>
      </c>
      <c r="E172">
        <f t="shared" si="20"/>
        <v>1.0137903656113934</v>
      </c>
      <c r="F172">
        <f t="shared" si="14"/>
        <v>0.07434140205879822</v>
      </c>
      <c r="G172">
        <f t="shared" si="15"/>
        <v>-0.14139373137063477</v>
      </c>
    </row>
    <row r="173" spans="1:7" ht="12.75">
      <c r="A173">
        <f t="shared" si="16"/>
        <v>31.59999999999992</v>
      </c>
      <c r="B173">
        <f t="shared" si="17"/>
        <v>-7.213596203602236</v>
      </c>
      <c r="C173">
        <f t="shared" si="18"/>
        <v>14.208772367222867</v>
      </c>
      <c r="D173">
        <f t="shared" si="19"/>
        <v>0.7663978398849076</v>
      </c>
      <c r="E173">
        <f t="shared" si="20"/>
        <v>0.9856980276763057</v>
      </c>
      <c r="F173">
        <f t="shared" si="14"/>
        <v>0.0713104471806199</v>
      </c>
      <c r="G173">
        <f t="shared" si="15"/>
        <v>-0.14046168967543837</v>
      </c>
    </row>
    <row r="174" spans="1:7" ht="12.75">
      <c r="A174">
        <f t="shared" si="16"/>
        <v>31.79999999999992</v>
      </c>
      <c r="B174">
        <f t="shared" si="17"/>
        <v>-7.060316635625255</v>
      </c>
      <c r="C174">
        <f t="shared" si="18"/>
        <v>14.405911972758128</v>
      </c>
      <c r="D174">
        <f t="shared" si="19"/>
        <v>0.7800768948384236</v>
      </c>
      <c r="E174">
        <f t="shared" si="20"/>
        <v>0.9577872027514656</v>
      </c>
      <c r="F174">
        <f t="shared" si="14"/>
        <v>0.06839527476757987</v>
      </c>
      <c r="G174">
        <f t="shared" si="15"/>
        <v>-0.1395541246242002</v>
      </c>
    </row>
    <row r="175" spans="1:7" ht="12.75">
      <c r="A175">
        <f t="shared" si="16"/>
        <v>31.99999999999992</v>
      </c>
      <c r="B175">
        <f t="shared" si="17"/>
        <v>-6.90430125665757</v>
      </c>
      <c r="C175">
        <f t="shared" si="18"/>
        <v>14.59746941330842</v>
      </c>
      <c r="D175">
        <f t="shared" si="19"/>
        <v>0.7931946502993436</v>
      </c>
      <c r="E175">
        <f t="shared" si="20"/>
        <v>0.9300528923565655</v>
      </c>
      <c r="F175">
        <f t="shared" si="14"/>
        <v>0.06558877730460003</v>
      </c>
      <c r="G175">
        <f t="shared" si="15"/>
        <v>-0.13867155197450007</v>
      </c>
    </row>
    <row r="176" spans="1:7" ht="12.75">
      <c r="A176">
        <f t="shared" si="16"/>
        <v>32.19999999999992</v>
      </c>
      <c r="B176">
        <f t="shared" si="17"/>
        <v>-6.745662326597701</v>
      </c>
      <c r="C176">
        <f t="shared" si="18"/>
        <v>14.783479991779734</v>
      </c>
      <c r="D176">
        <f t="shared" si="19"/>
        <v>0.805771515236196</v>
      </c>
      <c r="E176">
        <f t="shared" si="20"/>
        <v>0.9024900197798928</v>
      </c>
      <c r="F176">
        <f t="shared" si="14"/>
        <v>0.06288432468426204</v>
      </c>
      <c r="G176">
        <f t="shared" si="15"/>
        <v>-0.13781436288336327</v>
      </c>
    </row>
    <row r="177" spans="1:7" ht="12.75">
      <c r="A177">
        <f t="shared" si="16"/>
        <v>32.39999999999992</v>
      </c>
      <c r="B177">
        <f t="shared" si="17"/>
        <v>-6.584508023550462</v>
      </c>
      <c r="C177">
        <f t="shared" si="18"/>
        <v>14.963977995735712</v>
      </c>
      <c r="D177">
        <f t="shared" si="19"/>
        <v>0.8178266602548394</v>
      </c>
      <c r="E177">
        <f t="shared" si="20"/>
        <v>0.8750934513272184</v>
      </c>
      <c r="F177">
        <f t="shared" si="14"/>
        <v>0.06027572509321754</v>
      </c>
      <c r="G177">
        <f t="shared" si="15"/>
        <v>-0.1369828422633723</v>
      </c>
    </row>
    <row r="178" spans="1:7" ht="12.75">
      <c r="A178">
        <f t="shared" si="16"/>
        <v>32.59999999999992</v>
      </c>
      <c r="B178">
        <f t="shared" si="17"/>
        <v>-6.420942691499493</v>
      </c>
      <c r="C178">
        <f t="shared" si="18"/>
        <v>15.138996686001157</v>
      </c>
      <c r="D178">
        <f t="shared" si="19"/>
        <v>0.829378098132191</v>
      </c>
      <c r="E178">
        <f t="shared" si="20"/>
        <v>0.8478580143912544</v>
      </c>
      <c r="F178">
        <f t="shared" si="14"/>
        <v>0.05775718938675781</v>
      </c>
      <c r="G178">
        <f t="shared" si="15"/>
        <v>-0.13617718467982007</v>
      </c>
    </row>
    <row r="179" spans="1:7" ht="12.75">
      <c r="A179">
        <f t="shared" si="16"/>
        <v>32.799999999999926</v>
      </c>
      <c r="B179">
        <f t="shared" si="17"/>
        <v>-6.255067071873055</v>
      </c>
      <c r="C179">
        <f t="shared" si="18"/>
        <v>15.308568288879409</v>
      </c>
      <c r="D179">
        <f t="shared" si="19"/>
        <v>0.8404427578537911</v>
      </c>
      <c r="E179">
        <f t="shared" si="20"/>
        <v>0.8207785127656055</v>
      </c>
      <c r="F179">
        <f t="shared" si="14"/>
        <v>0.055323298608000664</v>
      </c>
      <c r="G179">
        <f t="shared" si="15"/>
        <v>-0.13539750812824428</v>
      </c>
    </row>
    <row r="180" spans="1:7" ht="12.75">
      <c r="A180">
        <f t="shared" si="16"/>
        <v>32.99999999999993</v>
      </c>
      <c r="B180">
        <f t="shared" si="17"/>
        <v>-6.0869785203022975</v>
      </c>
      <c r="C180">
        <f t="shared" si="18"/>
        <v>15.47272399143253</v>
      </c>
      <c r="D180">
        <f t="shared" si="19"/>
        <v>0.8510365527225033</v>
      </c>
      <c r="E180">
        <f t="shared" si="20"/>
        <v>0.7938497395690643</v>
      </c>
      <c r="F180">
        <f t="shared" si="14"/>
        <v>0.05296897434356114</v>
      </c>
      <c r="G180">
        <f t="shared" si="15"/>
        <v>-0.13464386598270597</v>
      </c>
    </row>
    <row r="181" spans="1:7" ht="12.75">
      <c r="A181">
        <f t="shared" si="16"/>
        <v>33.19999999999993</v>
      </c>
      <c r="B181">
        <f t="shared" si="17"/>
        <v>-5.916771209757797</v>
      </c>
      <c r="C181">
        <f t="shared" si="18"/>
        <v>15.631493939346342</v>
      </c>
      <c r="D181">
        <f t="shared" si="19"/>
        <v>0.8611744430503536</v>
      </c>
      <c r="E181">
        <f t="shared" si="20"/>
        <v>0.7670664880963348</v>
      </c>
      <c r="F181">
        <f t="shared" si="14"/>
        <v>0.05068945163925123</v>
      </c>
      <c r="G181">
        <f t="shared" si="15"/>
        <v>-0.1339162573636475</v>
      </c>
    </row>
    <row r="182" spans="1:7" ht="12.75">
      <c r="A182">
        <f t="shared" si="16"/>
        <v>33.399999999999935</v>
      </c>
      <c r="B182">
        <f t="shared" si="17"/>
        <v>-5.744536321147726</v>
      </c>
      <c r="C182">
        <f t="shared" si="18"/>
        <v>15.784907236965608</v>
      </c>
      <c r="D182">
        <f t="shared" si="19"/>
        <v>0.8708704938958867</v>
      </c>
      <c r="E182">
        <f t="shared" si="20"/>
        <v>0.7404235608685612</v>
      </c>
      <c r="F182">
        <f t="shared" si="14"/>
        <v>0.04848025422766528</v>
      </c>
      <c r="G182">
        <f t="shared" si="15"/>
        <v>-0.1332146361388681</v>
      </c>
    </row>
    <row r="183" spans="1:7" ht="12.75">
      <c r="A183">
        <f t="shared" si="16"/>
        <v>33.59999999999994</v>
      </c>
      <c r="B183">
        <f t="shared" si="17"/>
        <v>-5.570362222368549</v>
      </c>
      <c r="C183">
        <f t="shared" si="18"/>
        <v>15.932991949139321</v>
      </c>
      <c r="D183">
        <f t="shared" si="19"/>
        <v>0.8801379282648488</v>
      </c>
      <c r="E183">
        <f t="shared" si="20"/>
        <v>0.713915777120332</v>
      </c>
      <c r="F183">
        <f t="shared" si="14"/>
        <v>0.046337171844810614</v>
      </c>
      <c r="G183">
        <f t="shared" si="15"/>
        <v>-0.13253891874114568</v>
      </c>
    </row>
    <row r="184" spans="1:7" ht="12.75">
      <c r="A184">
        <f t="shared" si="16"/>
        <v>33.79999999999994</v>
      </c>
      <c r="B184">
        <f t="shared" si="17"/>
        <v>-5.394334636715579</v>
      </c>
      <c r="C184">
        <f t="shared" si="18"/>
        <v>16.075775104563387</v>
      </c>
      <c r="D184">
        <f t="shared" si="19"/>
        <v>0.8889891761519553</v>
      </c>
      <c r="E184">
        <f t="shared" si="20"/>
        <v>0.6875379789282458</v>
      </c>
      <c r="F184">
        <f t="shared" si="14"/>
        <v>0.04425623943553205</v>
      </c>
      <c r="G184">
        <f t="shared" si="15"/>
        <v>-0.13188899096043133</v>
      </c>
    </row>
    <row r="185" spans="1:7" ht="12.75">
      <c r="A185">
        <f t="shared" si="16"/>
        <v>33.99999999999994</v>
      </c>
      <c r="B185">
        <f t="shared" si="17"/>
        <v>-5.216536801485187</v>
      </c>
      <c r="C185">
        <f t="shared" si="18"/>
        <v>16.213282700349037</v>
      </c>
      <c r="D185">
        <f t="shared" si="19"/>
        <v>0.897435919765487</v>
      </c>
      <c r="E185">
        <f t="shared" si="20"/>
        <v>0.6612850361589035</v>
      </c>
      <c r="F185">
        <f t="shared" si="14"/>
        <v>0.04223371806765873</v>
      </c>
      <c r="G185">
        <f t="shared" si="15"/>
        <v>-0.13126471384671096</v>
      </c>
    </row>
    <row r="186" spans="1:7" ht="12.75">
      <c r="A186">
        <f t="shared" si="16"/>
        <v>34.199999999999946</v>
      </c>
      <c r="B186">
        <f t="shared" si="17"/>
        <v>-5.03704961753209</v>
      </c>
      <c r="C186">
        <f t="shared" si="18"/>
        <v>16.34553970758082</v>
      </c>
      <c r="D186">
        <f t="shared" si="19"/>
        <v>0.9054891352440502</v>
      </c>
      <c r="E186">
        <f t="shared" si="20"/>
        <v>0.6351518503907131</v>
      </c>
      <c r="F186">
        <f t="shared" si="14"/>
        <v>0.04026607739281592</v>
      </c>
      <c r="G186">
        <f t="shared" si="15"/>
        <v>-0.1306659288409525</v>
      </c>
    </row>
    <row r="187" spans="1:7" ht="12.75">
      <c r="A187">
        <f t="shared" si="16"/>
        <v>34.39999999999995</v>
      </c>
      <c r="B187">
        <f t="shared" si="17"/>
        <v>-4.85595179048328</v>
      </c>
      <c r="C187">
        <f t="shared" si="18"/>
        <v>16.47257007765896</v>
      </c>
      <c r="D187">
        <f t="shared" si="19"/>
        <v>0.9131591311456365</v>
      </c>
      <c r="E187">
        <f t="shared" si="20"/>
        <v>0.6091333579435994</v>
      </c>
      <c r="F187">
        <f t="shared" si="14"/>
        <v>0.03834997950793165</v>
      </c>
      <c r="G187">
        <f t="shared" si="15"/>
        <v>-0.1300924622355689</v>
      </c>
    </row>
    <row r="188" spans="1:7" ht="12.75">
      <c r="A188">
        <f t="shared" si="16"/>
        <v>34.59999999999995</v>
      </c>
      <c r="B188">
        <f t="shared" si="17"/>
        <v>-4.673319964254152</v>
      </c>
      <c r="C188">
        <f t="shared" si="18"/>
        <v>16.594396749247682</v>
      </c>
      <c r="D188">
        <f t="shared" si="19"/>
        <v>0.9204555839628038</v>
      </c>
      <c r="E188">
        <f t="shared" si="20"/>
        <v>0.5832245321331749</v>
      </c>
      <c r="F188">
        <f t="shared" si="14"/>
        <v>0.03648226408583636</v>
      </c>
      <c r="G188">
        <f t="shared" si="15"/>
        <v>-0.12954412905212204</v>
      </c>
    </row>
    <row r="189" spans="1:7" ht="12.75">
      <c r="A189">
        <f t="shared" si="16"/>
        <v>34.799999999999955</v>
      </c>
      <c r="B189">
        <f t="shared" si="17"/>
        <v>-4.489228847461591</v>
      </c>
      <c r="C189">
        <f t="shared" si="18"/>
        <v>16.711041655674318</v>
      </c>
      <c r="D189">
        <f t="shared" si="19"/>
        <v>0.9273875708940411</v>
      </c>
      <c r="E189">
        <f t="shared" si="20"/>
        <v>0.5574203848507306</v>
      </c>
      <c r="F189">
        <f t="shared" si="14"/>
        <v>0.03465993465618647</v>
      </c>
      <c r="G189">
        <f t="shared" si="15"/>
        <v>-0.1290207364122213</v>
      </c>
    </row>
    <row r="190" spans="1:7" ht="12.75">
      <c r="A190">
        <f t="shared" si="16"/>
        <v>34.99999999999996</v>
      </c>
      <c r="B190">
        <f t="shared" si="17"/>
        <v>-4.303751333282783</v>
      </c>
      <c r="C190">
        <f t="shared" si="18"/>
        <v>16.822525732644465</v>
      </c>
      <c r="D190">
        <f t="shared" si="19"/>
        <v>0.9339636000799227</v>
      </c>
      <c r="E190">
        <f t="shared" si="20"/>
        <v>0.5317159675572408</v>
      </c>
      <c r="F190">
        <f t="shared" si="14"/>
        <v>0.032880145929407904</v>
      </c>
      <c r="G190">
        <f t="shared" si="15"/>
        <v>-0.12852208646744923</v>
      </c>
    </row>
    <row r="191" spans="1:7" ht="12.75">
      <c r="A191">
        <f t="shared" si="16"/>
        <v>35.19999999999996</v>
      </c>
      <c r="B191">
        <f t="shared" si="17"/>
        <v>-4.116958613266799</v>
      </c>
      <c r="C191">
        <f t="shared" si="18"/>
        <v>16.928868926155914</v>
      </c>
      <c r="D191">
        <f t="shared" si="19"/>
        <v>0.9401916384932426</v>
      </c>
      <c r="E191">
        <f t="shared" si="20"/>
        <v>0.5061063717681553</v>
      </c>
      <c r="F191">
        <f t="shared" si="14"/>
        <v>0.03114019206659953</v>
      </c>
      <c r="G191">
        <f t="shared" si="15"/>
        <v>-0.12804797894542755</v>
      </c>
    </row>
    <row r="192" spans="1:7" ht="12.75">
      <c r="A192">
        <f t="shared" si="16"/>
        <v>35.39999999999996</v>
      </c>
      <c r="B192">
        <f t="shared" si="17"/>
        <v>-3.92892028556815</v>
      </c>
      <c r="C192">
        <f t="shared" si="18"/>
        <v>17.030090200509544</v>
      </c>
      <c r="D192">
        <f t="shared" si="19"/>
        <v>0.9460791376547415</v>
      </c>
      <c r="E192">
        <f t="shared" si="20"/>
        <v>0.48058672909582956</v>
      </c>
      <c r="F192">
        <f t="shared" si="14"/>
        <v>0.029437495807494704</v>
      </c>
      <c r="G192">
        <f t="shared" si="15"/>
        <v>-0.1275982133616288</v>
      </c>
    </row>
    <row r="193" spans="1:7" ht="12.75">
      <c r="A193">
        <f t="shared" si="16"/>
        <v>35.599999999999966</v>
      </c>
      <c r="B193">
        <f t="shared" si="17"/>
        <v>-3.739704458037202</v>
      </c>
      <c r="C193">
        <f t="shared" si="18"/>
        <v>17.12620754632871</v>
      </c>
      <c r="D193">
        <f t="shared" si="19"/>
        <v>0.9516330573300936</v>
      </c>
      <c r="E193">
        <f t="shared" si="20"/>
        <v>0.45515221090782226</v>
      </c>
      <c r="F193">
        <f t="shared" si="14"/>
        <v>0.02776959837676064</v>
      </c>
      <c r="G193">
        <f t="shared" si="15"/>
        <v>-0.1271725909400364</v>
      </c>
    </row>
    <row r="194" spans="1:7" ht="12.75">
      <c r="A194">
        <f t="shared" si="16"/>
        <v>35.79999999999997</v>
      </c>
      <c r="B194">
        <f t="shared" si="17"/>
        <v>-3.549377846571183</v>
      </c>
      <c r="C194">
        <f t="shared" si="18"/>
        <v>17.217237988510277</v>
      </c>
      <c r="D194">
        <f t="shared" si="19"/>
        <v>0.9568598873493404</v>
      </c>
      <c r="E194">
        <f t="shared" si="20"/>
        <v>0.4297980276517917</v>
      </c>
      <c r="F194">
        <f t="shared" si="14"/>
        <v>0.026134150096233728</v>
      </c>
      <c r="G194">
        <f t="shared" si="15"/>
        <v>-0.12677091628015288</v>
      </c>
    </row>
    <row r="195" spans="1:7" ht="12.75">
      <c r="A195">
        <f t="shared" si="16"/>
        <v>35.99999999999997</v>
      </c>
      <c r="B195">
        <f t="shared" si="17"/>
        <v>-3.3580058691013153</v>
      </c>
      <c r="C195">
        <f t="shared" si="18"/>
        <v>17.303197594040636</v>
      </c>
      <c r="D195">
        <f t="shared" si="19"/>
        <v>0.9617656676767862</v>
      </c>
      <c r="E195">
        <f t="shared" si="20"/>
        <v>0.40451942789119333</v>
      </c>
      <c r="F195">
        <f t="shared" si="14"/>
        <v>0.024528901637229098</v>
      </c>
      <c r="G195">
        <f t="shared" si="15"/>
        <v>-0.12639299880299182</v>
      </c>
    </row>
    <row r="196" spans="1:7" ht="12.75">
      <c r="A196">
        <f t="shared" si="16"/>
        <v>36.199999999999974</v>
      </c>
      <c r="B196">
        <f t="shared" si="17"/>
        <v>-3.165652735565958</v>
      </c>
      <c r="C196">
        <f t="shared" si="18"/>
        <v>17.384101479618874</v>
      </c>
      <c r="D196">
        <f t="shared" si="19"/>
        <v>0.9663560068473678</v>
      </c>
      <c r="E196">
        <f t="shared" si="20"/>
        <v>0.3793116970902993</v>
      </c>
      <c r="F196">
        <f t="shared" si="14"/>
        <v>0.02295169585290807</v>
      </c>
      <c r="G196">
        <f t="shared" si="15"/>
        <v>-0.12603865400446995</v>
      </c>
    </row>
    <row r="197" spans="1:7" ht="12.75">
      <c r="A197">
        <f t="shared" si="16"/>
        <v>36.39999999999998</v>
      </c>
      <c r="B197">
        <f t="shared" si="17"/>
        <v>-2.9723815341964843</v>
      </c>
      <c r="C197">
        <f t="shared" si="18"/>
        <v>17.459963819036933</v>
      </c>
      <c r="D197">
        <f t="shared" si="19"/>
        <v>0.9706360988745503</v>
      </c>
      <c r="E197">
        <f t="shared" si="20"/>
        <v>0.3541701561821075</v>
      </c>
      <c r="F197">
        <f t="shared" si="14"/>
        <v>0.021400460135912475</v>
      </c>
      <c r="G197">
        <f t="shared" si="15"/>
        <v>-0.12570770454095898</v>
      </c>
    </row>
    <row r="198" spans="1:7" ht="12.75">
      <c r="A198">
        <f t="shared" si="16"/>
        <v>36.59999999999998</v>
      </c>
      <c r="B198">
        <f t="shared" si="17"/>
        <v>-2.778254314421574</v>
      </c>
      <c r="C198">
        <f t="shared" si="18"/>
        <v>17.530797850273355</v>
      </c>
      <c r="D198">
        <f t="shared" si="19"/>
        <v>0.9746107387247784</v>
      </c>
      <c r="E198">
        <f t="shared" si="20"/>
        <v>0.3290901599483941</v>
      </c>
      <c r="F198">
        <f t="shared" si="14"/>
        <v>0.01987319925114095</v>
      </c>
      <c r="G198">
        <f t="shared" si="15"/>
        <v>-0.12539998116856715</v>
      </c>
    </row>
    <row r="199" spans="1:7" ht="12.75">
      <c r="A199">
        <f t="shared" si="16"/>
        <v>36.79999999999998</v>
      </c>
      <c r="B199">
        <f t="shared" si="17"/>
        <v>-2.5833321666766182</v>
      </c>
      <c r="C199">
        <f t="shared" si="18"/>
        <v>17.596615882263034</v>
      </c>
      <c r="D199">
        <f t="shared" si="19"/>
        <v>0.9782843364443199</v>
      </c>
      <c r="E199">
        <f t="shared" si="20"/>
        <v>0.3040670952374051</v>
      </c>
      <c r="F199">
        <f t="shared" si="14"/>
        <v>0.01836798859770725</v>
      </c>
      <c r="G199">
        <f t="shared" si="15"/>
        <v>-0.1251153235549448</v>
      </c>
    </row>
    <row r="200" spans="1:7" ht="12.75">
      <c r="A200">
        <f t="shared" si="16"/>
        <v>36.999999999999986</v>
      </c>
      <c r="B200">
        <f t="shared" si="17"/>
        <v>-2.3876752993877544</v>
      </c>
      <c r="C200">
        <f t="shared" si="18"/>
        <v>17.657429301310515</v>
      </c>
      <c r="D200">
        <f t="shared" si="19"/>
        <v>0.9816609300158868</v>
      </c>
      <c r="E200">
        <f t="shared" si="20"/>
        <v>0.27909637904140844</v>
      </c>
      <c r="F200">
        <f t="shared" si="14"/>
        <v>0.016882967857834753</v>
      </c>
      <c r="G200">
        <f t="shared" si="15"/>
        <v>-0.12485358097998335</v>
      </c>
    </row>
    <row r="201" spans="1:7" ht="12.75">
      <c r="A201">
        <f t="shared" si="16"/>
        <v>37.19999999999999</v>
      </c>
      <c r="B201">
        <f t="shared" si="17"/>
        <v>-2.191343113384577</v>
      </c>
      <c r="C201">
        <f t="shared" si="18"/>
        <v>17.713248577118797</v>
      </c>
      <c r="D201">
        <f t="shared" si="19"/>
        <v>0.9847441970146366</v>
      </c>
      <c r="E201">
        <f t="shared" si="20"/>
        <v>0.2541734564534772</v>
      </c>
      <c r="F201">
        <f t="shared" si="14"/>
        <v>0.01541633499374835</v>
      </c>
      <c r="G201">
        <f t="shared" si="15"/>
        <v>-0.12461461293965598</v>
      </c>
    </row>
    <row r="202" spans="1:7" ht="12.75">
      <c r="A202">
        <f t="shared" si="16"/>
        <v>37.39999999999999</v>
      </c>
      <c r="B202">
        <f t="shared" si="17"/>
        <v>-1.9943942739816498</v>
      </c>
      <c r="C202">
        <f t="shared" si="18"/>
        <v>17.764083268409493</v>
      </c>
      <c r="D202">
        <f t="shared" si="19"/>
        <v>0.9875374651259492</v>
      </c>
      <c r="E202">
        <f t="shared" si="20"/>
        <v>0.2292937985204005</v>
      </c>
      <c r="F202">
        <f t="shared" si="14"/>
        <v>0.013966340556563109</v>
      </c>
      <c r="G202">
        <f t="shared" si="15"/>
        <v>-0.12439828966538356</v>
      </c>
    </row>
    <row r="203" spans="1:7" ht="12.75">
      <c r="A203">
        <f t="shared" si="16"/>
        <v>37.599999999999994</v>
      </c>
      <c r="B203">
        <f t="shared" si="17"/>
        <v>-1.79688678095646</v>
      </c>
      <c r="C203">
        <f t="shared" si="18"/>
        <v>17.809942028113575</v>
      </c>
      <c r="D203">
        <f t="shared" si="19"/>
        <v>0.9900437215807042</v>
      </c>
      <c r="E203">
        <f t="shared" si="20"/>
        <v>0.20445290000646496</v>
      </c>
      <c r="F203">
        <f t="shared" si="14"/>
        <v>0.012531282273774928</v>
      </c>
      <c r="G203">
        <f t="shared" si="15"/>
        <v>-0.1242044925696777</v>
      </c>
    </row>
    <row r="204" spans="1:7" ht="12.75">
      <c r="A204">
        <f t="shared" si="16"/>
        <v>37.8</v>
      </c>
      <c r="B204">
        <f t="shared" si="17"/>
        <v>-1.598878036640319</v>
      </c>
      <c r="C204">
        <f t="shared" si="18"/>
        <v>17.850832608114867</v>
      </c>
      <c r="D204">
        <f t="shared" si="19"/>
        <v>0.992265621557556</v>
      </c>
      <c r="E204">
        <f t="shared" si="20"/>
        <v>0.179646277080992</v>
      </c>
      <c r="F204">
        <f t="shared" si="14"/>
        <v>0.011109499884259313</v>
      </c>
      <c r="G204">
        <f t="shared" si="15"/>
        <v>-0.12403311462736469</v>
      </c>
    </row>
    <row r="205" spans="1:7" ht="12.75">
      <c r="A205">
        <f t="shared" si="16"/>
        <v>38</v>
      </c>
      <c r="B205">
        <f t="shared" si="17"/>
        <v>-1.4004249123288077</v>
      </c>
      <c r="C205">
        <f t="shared" si="18"/>
        <v>17.886761863531067</v>
      </c>
      <c r="D205">
        <f t="shared" si="19"/>
        <v>0.9942054955958975</v>
      </c>
      <c r="E205">
        <f t="shared" si="20"/>
        <v>0.15486946494091003</v>
      </c>
      <c r="F205">
        <f t="shared" si="14"/>
        <v>0.00969937019170775</v>
      </c>
      <c r="G205">
        <f t="shared" si="15"/>
        <v>-0.12388406070040986</v>
      </c>
    </row>
    <row r="206" spans="1:7" ht="12.75">
      <c r="A206">
        <f t="shared" si="16"/>
        <v>38.2</v>
      </c>
      <c r="B206">
        <f t="shared" si="17"/>
        <v>-1.2015838132096281</v>
      </c>
      <c r="C206">
        <f t="shared" si="18"/>
        <v>17.91773575651925</v>
      </c>
      <c r="D206">
        <f t="shared" si="19"/>
        <v>0.995865356057738</v>
      </c>
      <c r="E206">
        <f t="shared" si="20"/>
        <v>0.13011801537826342</v>
      </c>
      <c r="F206">
        <f t="shared" si="14"/>
        <v>0.008299302309202108</v>
      </c>
      <c r="G206">
        <f t="shared" si="15"/>
        <v>-0.12375724781323298</v>
      </c>
    </row>
    <row r="207" spans="1:7" ht="12.75">
      <c r="A207">
        <f t="shared" si="16"/>
        <v>38.400000000000006</v>
      </c>
      <c r="B207">
        <f t="shared" si="17"/>
        <v>-1.0024107419980806</v>
      </c>
      <c r="C207">
        <f t="shared" si="18"/>
        <v>17.943759359594903</v>
      </c>
      <c r="D207">
        <f t="shared" si="19"/>
        <v>0.9972469026715702</v>
      </c>
      <c r="E207">
        <f t="shared" si="20"/>
        <v>0.10538749430138812</v>
      </c>
      <c r="F207">
        <f t="shared" si="14"/>
        <v>0.0069077330691614345</v>
      </c>
      <c r="G207">
        <f t="shared" si="15"/>
        <v>-0.12365260538437653</v>
      </c>
    </row>
    <row r="208" spans="1:7" ht="12.75">
      <c r="A208">
        <f t="shared" si="16"/>
        <v>38.60000000000001</v>
      </c>
      <c r="B208">
        <f t="shared" si="17"/>
        <v>-0.8029613614637665</v>
      </c>
      <c r="C208">
        <f t="shared" si="18"/>
        <v>17.964836858455183</v>
      </c>
      <c r="D208">
        <f t="shared" si="19"/>
        <v>0.998351527186413</v>
      </c>
      <c r="E208">
        <f t="shared" si="20"/>
        <v>0.08067347921749383</v>
      </c>
      <c r="F208">
        <f aca="true" t="shared" si="21" ref="F208:F220">-G*B208/(B208*B208+C208*C208)^1.5</f>
        <v>0.00552312257421364</v>
      </c>
      <c r="G208">
        <f aca="true" t="shared" si="22" ref="G208:G220">-G*C208/(B208*B208+C208*C208)^1.5</f>
        <v>-0.12357007541947142</v>
      </c>
    </row>
    <row r="209" spans="1:7" ht="12.75">
      <c r="A209">
        <f aca="true" t="shared" si="23" ref="A209:A220">A208+delta_t</f>
        <v>38.80000000000001</v>
      </c>
      <c r="B209">
        <f aca="true" t="shared" si="24" ref="B209:B220">B208+D208*delta_t</f>
        <v>-0.6032910560264839</v>
      </c>
      <c r="C209">
        <f aca="true" t="shared" si="25" ref="C209:C220">C208+E208*delta_t</f>
        <v>17.98097155429868</v>
      </c>
      <c r="D209">
        <f aca="true" t="shared" si="26" ref="D209:D220">D208+F209*delta_t</f>
        <v>0.999180317159545</v>
      </c>
      <c r="E209">
        <f aca="true" t="shared" si="27" ref="E209:E220">E208+G209*delta_t</f>
        <v>0.05597155668357037</v>
      </c>
      <c r="F209">
        <f t="shared" si="21"/>
        <v>0.004143949865660175</v>
      </c>
      <c r="G209">
        <f t="shared" si="22"/>
        <v>-0.12350961266961732</v>
      </c>
    </row>
    <row r="210" spans="1:7" ht="12.75">
      <c r="A210">
        <f t="shared" si="23"/>
        <v>39.000000000000014</v>
      </c>
      <c r="B210">
        <f t="shared" si="24"/>
        <v>-0.4034549925945749</v>
      </c>
      <c r="C210">
        <f t="shared" si="25"/>
        <v>17.992165865635393</v>
      </c>
      <c r="D210">
        <f t="shared" si="26"/>
        <v>0.9997340588969702</v>
      </c>
      <c r="E210">
        <f t="shared" si="27"/>
        <v>0.03127731973186585</v>
      </c>
      <c r="F210">
        <f t="shared" si="21"/>
        <v>0.0027687086871258067</v>
      </c>
      <c r="G210">
        <f t="shared" si="22"/>
        <v>-0.1234711847585226</v>
      </c>
    </row>
    <row r="211" spans="1:7" ht="12.75">
      <c r="A211">
        <f t="shared" si="23"/>
        <v>39.20000000000002</v>
      </c>
      <c r="B211">
        <f t="shared" si="24"/>
        <v>-0.20350818081518085</v>
      </c>
      <c r="C211">
        <f t="shared" si="25"/>
        <v>17.998421329581767</v>
      </c>
      <c r="D211">
        <f t="shared" si="26"/>
        <v>1.0000132395613164</v>
      </c>
      <c r="E211">
        <f t="shared" si="27"/>
        <v>0.006586365275656838</v>
      </c>
      <c r="F211">
        <f t="shared" si="21"/>
        <v>0.001395903321730479</v>
      </c>
      <c r="G211">
        <f t="shared" si="22"/>
        <v>-0.12345477228104505</v>
      </c>
    </row>
    <row r="212" spans="1:7" ht="12.75">
      <c r="A212">
        <f t="shared" si="23"/>
        <v>39.40000000000002</v>
      </c>
      <c r="B212">
        <f t="shared" si="24"/>
        <v>-0.003505532902917552</v>
      </c>
      <c r="C212">
        <f t="shared" si="25"/>
        <v>17.9997386026369</v>
      </c>
      <c r="D212">
        <f t="shared" si="26"/>
        <v>1.0000180484576549</v>
      </c>
      <c r="E212">
        <f t="shared" si="27"/>
        <v>-0.018105708499366036</v>
      </c>
      <c r="F212">
        <f t="shared" si="21"/>
        <v>2.4044481692342388E-05</v>
      </c>
      <c r="G212">
        <f t="shared" si="22"/>
        <v>-0.12346036887511437</v>
      </c>
    </row>
    <row r="213" spans="1:7" ht="12.75">
      <c r="A213">
        <f t="shared" si="23"/>
        <v>39.60000000000002</v>
      </c>
      <c r="B213">
        <f t="shared" si="24"/>
        <v>0.19649807678861342</v>
      </c>
      <c r="C213">
        <f t="shared" si="25"/>
        <v>17.996117460937025</v>
      </c>
      <c r="D213">
        <f t="shared" si="26"/>
        <v>0.9997483775035902</v>
      </c>
      <c r="E213">
        <f t="shared" si="27"/>
        <v>-0.04280330475304123</v>
      </c>
      <c r="F213">
        <f t="shared" si="21"/>
        <v>-0.0013483547703228174</v>
      </c>
      <c r="G213">
        <f t="shared" si="22"/>
        <v>-0.12348798126837593</v>
      </c>
    </row>
    <row r="214" spans="1:7" ht="12.75">
      <c r="A214">
        <f t="shared" si="23"/>
        <v>39.800000000000026</v>
      </c>
      <c r="B214">
        <f t="shared" si="24"/>
        <v>0.3964477522893315</v>
      </c>
      <c r="C214">
        <f t="shared" si="25"/>
        <v>17.987556799986418</v>
      </c>
      <c r="D214">
        <f t="shared" si="26"/>
        <v>0.9992038208858811</v>
      </c>
      <c r="E214">
        <f t="shared" si="27"/>
        <v>-0.06751083061310116</v>
      </c>
      <c r="F214">
        <f t="shared" si="21"/>
        <v>-0.0027227830885456017</v>
      </c>
      <c r="G214">
        <f t="shared" si="22"/>
        <v>-0.12353762930029967</v>
      </c>
    </row>
    <row r="215" spans="1:7" ht="12.75">
      <c r="A215">
        <f t="shared" si="23"/>
        <v>40.00000000000003</v>
      </c>
      <c r="B215">
        <f t="shared" si="24"/>
        <v>0.5962885164665077</v>
      </c>
      <c r="C215">
        <f t="shared" si="25"/>
        <v>17.974054633863798</v>
      </c>
      <c r="D215">
        <f t="shared" si="26"/>
        <v>0.9983836739017822</v>
      </c>
      <c r="E215">
        <f t="shared" si="27"/>
        <v>-0.09223269979707917</v>
      </c>
      <c r="F215">
        <f t="shared" si="21"/>
        <v>-0.004100734920494797</v>
      </c>
      <c r="G215">
        <f t="shared" si="22"/>
        <v>-0.12360934591989002</v>
      </c>
    </row>
    <row r="216" spans="1:7" ht="12.75">
      <c r="A216">
        <f t="shared" si="23"/>
        <v>40.20000000000003</v>
      </c>
      <c r="B216">
        <f t="shared" si="24"/>
        <v>0.7959652512468641</v>
      </c>
      <c r="C216">
        <f t="shared" si="25"/>
        <v>17.95560809390438</v>
      </c>
      <c r="D216">
        <f t="shared" si="26"/>
        <v>0.9972869309792135</v>
      </c>
      <c r="E216">
        <f t="shared" si="27"/>
        <v>-0.11697333522878743</v>
      </c>
      <c r="F216">
        <f t="shared" si="21"/>
        <v>-0.005483714612843455</v>
      </c>
      <c r="G216">
        <f t="shared" si="22"/>
        <v>-0.12370317715854129</v>
      </c>
    </row>
    <row r="217" spans="1:7" ht="12.75">
      <c r="A217">
        <f t="shared" si="23"/>
        <v>40.400000000000034</v>
      </c>
      <c r="B217">
        <f t="shared" si="24"/>
        <v>0.9954226374427069</v>
      </c>
      <c r="C217">
        <f t="shared" si="25"/>
        <v>17.932213426858624</v>
      </c>
      <c r="D217">
        <f t="shared" si="26"/>
        <v>0.9959122828657301</v>
      </c>
      <c r="E217">
        <f t="shared" si="27"/>
        <v>-0.14173717164418326</v>
      </c>
      <c r="F217">
        <f t="shared" si="21"/>
        <v>-0.00687324056741704</v>
      </c>
      <c r="G217">
        <f t="shared" si="22"/>
        <v>-0.12381918207697905</v>
      </c>
    </row>
    <row r="218" spans="1:7" ht="12.75">
      <c r="A218">
        <f t="shared" si="23"/>
        <v>40.60000000000004</v>
      </c>
      <c r="B218">
        <f t="shared" si="24"/>
        <v>1.194605094015853</v>
      </c>
      <c r="C218">
        <f t="shared" si="25"/>
        <v>17.903865992529788</v>
      </c>
      <c r="D218">
        <f t="shared" si="26"/>
        <v>0.9942581129720554</v>
      </c>
      <c r="E218">
        <f t="shared" si="27"/>
        <v>-0.16652865818110302</v>
      </c>
      <c r="F218">
        <f t="shared" si="21"/>
        <v>-0.008270849468373698</v>
      </c>
      <c r="G218">
        <f t="shared" si="22"/>
        <v>-0.1239574326845988</v>
      </c>
    </row>
    <row r="219" spans="1:7" ht="12.75">
      <c r="A219">
        <f t="shared" si="23"/>
        <v>40.80000000000004</v>
      </c>
      <c r="B219">
        <f t="shared" si="24"/>
        <v>1.393456716610264</v>
      </c>
      <c r="C219">
        <f t="shared" si="25"/>
        <v>17.870560260893566</v>
      </c>
      <c r="D219">
        <f t="shared" si="26"/>
        <v>0.9923224928516203</v>
      </c>
      <c r="E219">
        <f t="shared" si="27"/>
        <v>-0.19135226094687713</v>
      </c>
      <c r="F219">
        <f t="shared" si="21"/>
        <v>-0.009678100602175369</v>
      </c>
      <c r="G219">
        <f t="shared" si="22"/>
        <v>-0.12411801382887051</v>
      </c>
    </row>
    <row r="220" spans="1:7" ht="12.75">
      <c r="A220">
        <f t="shared" si="23"/>
        <v>41.00000000000004</v>
      </c>
      <c r="B220">
        <f t="shared" si="24"/>
        <v>1.5919212151805882</v>
      </c>
      <c r="C220">
        <f t="shared" si="25"/>
        <v>17.83228980870419</v>
      </c>
      <c r="D220">
        <f t="shared" si="26"/>
        <v>0.9901031767930828</v>
      </c>
      <c r="E220">
        <f t="shared" si="27"/>
        <v>-0.21621246555723067</v>
      </c>
      <c r="F220">
        <f t="shared" si="21"/>
        <v>-0.01109658029268757</v>
      </c>
      <c r="G220">
        <f t="shared" si="22"/>
        <v>-0.12430102305176768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B13" sqref="B13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  <row r="5" ht="12.75">
      <c r="A5" t="s">
        <v>21</v>
      </c>
    </row>
    <row r="6" ht="12.75">
      <c r="A6" t="s">
        <v>23</v>
      </c>
    </row>
    <row r="7" ht="12.75">
      <c r="A7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Fowler</dc:creator>
  <cp:keywords/>
  <dc:description/>
  <cp:lastModifiedBy>mf1i</cp:lastModifiedBy>
  <cp:lastPrinted>1999-08-19T14:13:41Z</cp:lastPrinted>
  <dcterms:created xsi:type="dcterms:W3CDTF">1998-07-29T19:41:21Z</dcterms:created>
  <dcterms:modified xsi:type="dcterms:W3CDTF">2003-01-26T23:43:34Z</dcterms:modified>
  <cp:category/>
  <cp:version/>
  <cp:contentType/>
  <cp:contentStatus/>
</cp:coreProperties>
</file>